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2.xml" ContentType="application/vnd.openxmlformats-officedocument.drawing+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drawings/drawing14.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15.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drawings/drawing16.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drawings/drawing17.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drawings/drawing18.xml" ContentType="application/vnd.openxmlformats-officedocument.drawing+xml"/>
  <Override PartName="/xl/tables/table33.xml" ContentType="application/vnd.openxmlformats-officedocument.spreadsheetml.table+xml"/>
  <Override PartName="/xl/drawings/drawing19.xml" ContentType="application/vnd.openxmlformats-officedocument.drawing+xml"/>
  <Override PartName="/xl/tables/table34.xml" ContentType="application/vnd.openxmlformats-officedocument.spreadsheetml.table+xml"/>
  <Override PartName="/xl/drawings/drawing20.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drawings/drawing21.xml" ContentType="application/vnd.openxmlformats-officedocument.drawing+xml"/>
  <Override PartName="/xl/tables/table41.xml" ContentType="application/vnd.openxmlformats-officedocument.spreadsheetml.table+xml"/>
  <Override PartName="/xl/tables/table42.xml" ContentType="application/vnd.openxmlformats-officedocument.spreadsheetml.table+xml"/>
  <Override PartName="/xl/drawings/drawing22.xml" ContentType="application/vnd.openxmlformats-officedocument.drawing+xml"/>
  <Override PartName="/xl/tables/table43.xml" ContentType="application/vnd.openxmlformats-officedocument.spreadsheetml.table+xml"/>
  <Override PartName="/xl/tables/table44.xml" ContentType="application/vnd.openxmlformats-officedocument.spreadsheetml.table+xml"/>
  <Override PartName="/xl/drawings/drawing23.xml" ContentType="application/vnd.openxmlformats-officedocument.drawing+xml"/>
  <Override PartName="/xl/tables/table45.xml" ContentType="application/vnd.openxmlformats-officedocument.spreadsheetml.table+xml"/>
  <Override PartName="/xl/drawings/drawing24.xml" ContentType="application/vnd.openxmlformats-officedocument.drawing+xml"/>
  <Override PartName="/xl/tables/table46.xml" ContentType="application/vnd.openxmlformats-officedocument.spreadsheetml.table+xml"/>
  <Override PartName="/xl/drawings/drawing25.xml" ContentType="application/vnd.openxmlformats-officedocument.drawing+xml"/>
  <Override PartName="/xl/tables/table47.xml" ContentType="application/vnd.openxmlformats-officedocument.spreadsheetml.table+xml"/>
  <Override PartName="/xl/tables/table48.xml" ContentType="application/vnd.openxmlformats-officedocument.spreadsheetml.table+xml"/>
  <Override PartName="/xl/drawings/drawing26.xml" ContentType="application/vnd.openxmlformats-officedocument.drawing+xml"/>
  <Override PartName="/xl/tables/table49.xml" ContentType="application/vnd.openxmlformats-officedocument.spreadsheetml.table+xml"/>
  <Override PartName="/xl/tables/table50.xml" ContentType="application/vnd.openxmlformats-officedocument.spreadsheetml.table+xml"/>
  <Override PartName="/xl/drawings/drawing27.xml" ContentType="application/vnd.openxmlformats-officedocument.drawing+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ykadc01\Gemensam\03 Projekt\01 Pågående projekt\Officiell statistik kulturmiljö\OS KM 2024 (dataår)\05 Publikation\Tabeller\"/>
    </mc:Choice>
  </mc:AlternateContent>
  <xr:revisionPtr revIDLastSave="0" documentId="13_ncr:1_{D0949E01-A3A0-4DB1-9A18-8FA616965ADF}" xr6:coauthVersionLast="47" xr6:coauthVersionMax="47" xr10:uidLastSave="{00000000-0000-0000-0000-000000000000}"/>
  <bookViews>
    <workbookView xWindow="-98" yWindow="-98" windowWidth="21795" windowHeight="13875" tabRatio="908" xr2:uid="{E700C022-11A8-4AB6-B07C-86E10AD86DD4}"/>
  </bookViews>
  <sheets>
    <sheet name="Innehåll" sheetId="9" r:id="rId1"/>
    <sheet name="Tabell 1" sheetId="6" r:id="rId2"/>
    <sheet name="Tabell 2" sheetId="10" r:id="rId3"/>
    <sheet name="Tabell 3" sheetId="11" r:id="rId4"/>
    <sheet name="Tabell 4" sheetId="12" r:id="rId5"/>
    <sheet name="Tabell 5" sheetId="57" r:id="rId6"/>
    <sheet name="Tabell 6" sheetId="13" r:id="rId7"/>
    <sheet name="Tabell 7" sheetId="14" r:id="rId8"/>
    <sheet name="Tabell 8" sheetId="15" r:id="rId9"/>
    <sheet name="Tabell 9" sheetId="16" r:id="rId10"/>
    <sheet name="Tabell 10" sheetId="17" r:id="rId11"/>
    <sheet name="Tabell 11" sheetId="18" r:id="rId12"/>
    <sheet name="Tabell 12" sheetId="19" r:id="rId13"/>
    <sheet name="Tabell 13" sheetId="20" r:id="rId14"/>
    <sheet name="Tabell 14" sheetId="21" r:id="rId15"/>
    <sheet name="Tabell 15" sheetId="22" r:id="rId16"/>
    <sheet name="Tabell 16" sheetId="92" r:id="rId17"/>
    <sheet name="Tabell 17" sheetId="30" r:id="rId18"/>
    <sheet name="Tabell 18" sheetId="59" r:id="rId19"/>
    <sheet name="Tabell 19" sheetId="31" r:id="rId20"/>
    <sheet name="Tabell 20" sheetId="32" r:id="rId21"/>
    <sheet name="Tabell 21" sheetId="35" r:id="rId22"/>
    <sheet name="Tabell 22" sheetId="60" r:id="rId23"/>
    <sheet name="Tabell 23" sheetId="36" r:id="rId24"/>
    <sheet name="Tabell 24" sheetId="37" r:id="rId25"/>
    <sheet name="Tabell 25" sheetId="41" r:id="rId26"/>
    <sheet name="Tabell 26" sheetId="42" r:id="rId27"/>
    <sheet name="Tabell 27" sheetId="61" r:id="rId28"/>
    <sheet name="Tabell 28" sheetId="62" r:id="rId29"/>
    <sheet name="Tabell 29 " sheetId="90" r:id="rId30"/>
    <sheet name="Tabell 30" sheetId="43" r:id="rId31"/>
    <sheet name="Tabell 31" sheetId="44" r:id="rId32"/>
    <sheet name="Tabell 32" sheetId="45" r:id="rId33"/>
    <sheet name="Tabell 33" sheetId="47" r:id="rId34"/>
    <sheet name="Tabell 34" sheetId="49" r:id="rId35"/>
    <sheet name="Tabell 35" sheetId="48" r:id="rId36"/>
    <sheet name="Tabell 36" sheetId="50" r:id="rId37"/>
    <sheet name="Tabell 37" sheetId="51" r:id="rId38"/>
    <sheet name="Tabell 38" sheetId="52" r:id="rId39"/>
    <sheet name="Tabell 39" sheetId="53" r:id="rId40"/>
    <sheet name="Tabell 40" sheetId="54" r:id="rId41"/>
    <sheet name="Tabell 41" sheetId="55" r:id="rId42"/>
  </sheets>
  <definedNames>
    <definedName name="_Hlk29908141" localSheetId="1">'Tabell 1'!$A$1</definedName>
    <definedName name="_Hlk29908315" localSheetId="1">'Tabell 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8" i="49" l="1"/>
  <c r="O58" i="49"/>
  <c r="N58" i="49"/>
  <c r="M58" i="49"/>
  <c r="L58" i="49"/>
  <c r="K58" i="49"/>
  <c r="J58" i="49"/>
  <c r="I58" i="49"/>
  <c r="H58" i="49"/>
  <c r="G58" i="49"/>
  <c r="F58" i="49"/>
  <c r="E58" i="49"/>
  <c r="D58" i="49"/>
  <c r="C58" i="49"/>
  <c r="E5" i="21"/>
  <c r="E26" i="21"/>
  <c r="C17" i="15"/>
  <c r="D17" i="15"/>
  <c r="B17" i="15"/>
  <c r="O23" i="51" l="1"/>
  <c r="P23" i="51"/>
  <c r="N23" i="51"/>
  <c r="C26" i="48" l="1"/>
  <c r="D26" i="48"/>
  <c r="E26" i="48"/>
  <c r="F26" i="48"/>
  <c r="G26" i="48"/>
  <c r="H26" i="48"/>
  <c r="I26" i="48"/>
  <c r="J26" i="48"/>
  <c r="K26" i="48"/>
  <c r="L26" i="48"/>
  <c r="M26" i="48"/>
  <c r="N26" i="48"/>
  <c r="O26" i="48"/>
  <c r="P26" i="48"/>
  <c r="Q35" i="31"/>
  <c r="R35" i="31"/>
  <c r="P35" i="31"/>
  <c r="S41" i="59" l="1"/>
  <c r="R41" i="59"/>
  <c r="Q41" i="59"/>
  <c r="P41" i="59"/>
  <c r="O41" i="59"/>
  <c r="N41" i="59"/>
  <c r="M41" i="59"/>
  <c r="L41" i="59"/>
  <c r="K41" i="59"/>
  <c r="E6" i="21"/>
  <c r="E7" i="21"/>
  <c r="E8" i="21"/>
  <c r="E9" i="21"/>
  <c r="E10" i="21"/>
  <c r="E11" i="21"/>
  <c r="E12" i="21"/>
  <c r="E13" i="21"/>
  <c r="E14" i="21"/>
  <c r="E15" i="21"/>
  <c r="E16" i="21"/>
  <c r="E17" i="21"/>
  <c r="E18" i="21"/>
  <c r="E19" i="21"/>
  <c r="E20" i="21"/>
  <c r="E21" i="21"/>
  <c r="E22" i="21"/>
  <c r="E23" i="21"/>
  <c r="E24" i="21"/>
  <c r="E25" i="21"/>
  <c r="C26" i="21"/>
  <c r="BC17" i="10" l="1"/>
  <c r="BD17" i="10"/>
  <c r="BE17" i="10"/>
  <c r="BF17" i="10"/>
  <c r="BG17" i="10"/>
  <c r="BH17" i="10"/>
  <c r="BI17" i="10"/>
  <c r="BB17" i="10"/>
  <c r="BA17" i="10"/>
  <c r="F65" i="30" l="1"/>
  <c r="F66" i="30"/>
  <c r="F64" i="30"/>
  <c r="AX26" i="11"/>
  <c r="G31" i="55" l="1"/>
  <c r="V26" i="17"/>
  <c r="U26" i="17"/>
  <c r="T26" i="17"/>
  <c r="R12" i="13"/>
  <c r="R8" i="13"/>
</calcChain>
</file>

<file path=xl/sharedStrings.xml><?xml version="1.0" encoding="utf-8"?>
<sst xmlns="http://schemas.openxmlformats.org/spreadsheetml/2006/main" count="2786" uniqueCount="1422">
  <si>
    <t xml:space="preserve"> </t>
  </si>
  <si>
    <t>2005</t>
  </si>
  <si>
    <t>2006</t>
  </si>
  <si>
    <t>2007</t>
  </si>
  <si>
    <t>2008</t>
  </si>
  <si>
    <t>2009</t>
  </si>
  <si>
    <t>2010</t>
  </si>
  <si>
    <t>2011</t>
  </si>
  <si>
    <t>2012</t>
  </si>
  <si>
    <t>2013</t>
  </si>
  <si>
    <t>2014</t>
  </si>
  <si>
    <t>2015</t>
  </si>
  <si>
    <t>2016</t>
  </si>
  <si>
    <t>2017</t>
  </si>
  <si>
    <t>2018</t>
  </si>
  <si>
    <t>2019</t>
  </si>
  <si>
    <t>2020</t>
  </si>
  <si>
    <t>2021</t>
  </si>
  <si>
    <t>Fornlämningar</t>
  </si>
  <si>
    <t>Övrig kulturhistorisk lämning</t>
  </si>
  <si>
    <t>Totalt</t>
  </si>
  <si>
    <t>Kult, offer och folktro</t>
  </si>
  <si>
    <t>Jakt och fångst</t>
  </si>
  <si>
    <t>Befästningsanläggningar</t>
  </si>
  <si>
    <t>Ristningar hällmålningar och monument</t>
  </si>
  <si>
    <t>Kommunikations-/maritima lämningar</t>
  </si>
  <si>
    <t>Metallframställning och bergsbruk</t>
  </si>
  <si>
    <t>Agrara lämningar</t>
  </si>
  <si>
    <t>Övriga lämningstyper</t>
  </si>
  <si>
    <t>Industriell verksamhet och skogsbruk</t>
  </si>
  <si>
    <t>Bebyggelselämningar</t>
  </si>
  <si>
    <t>Boplatser och visten</t>
  </si>
  <si>
    <t>Gravar</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</si>
  <si>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</si>
  <si>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</si>
  <si>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</si>
  <si>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</si>
  <si>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</si>
  <si>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</si>
  <si>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</si>
  <si>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</si>
  <si>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</si>
  <si>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</si>
  <si>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</si>
  <si>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</si>
  <si>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</si>
  <si>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</si>
  <si>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</si>
  <si>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</si>
  <si>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</si>
  <si>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</si>
  <si>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</si>
  <si>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</si>
  <si>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</si>
  <si>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Kommunkod</t>
  </si>
  <si>
    <t>Kommun</t>
  </si>
  <si>
    <t xml:space="preserve">Summa </t>
  </si>
  <si>
    <t>0980</t>
  </si>
  <si>
    <t>0380</t>
  </si>
  <si>
    <t>0381</t>
  </si>
  <si>
    <t>Enköping</t>
  </si>
  <si>
    <t>0780</t>
  </si>
  <si>
    <t>Växjö</t>
  </si>
  <si>
    <t>0580</t>
  </si>
  <si>
    <t>Linköping</t>
  </si>
  <si>
    <t>0480</t>
  </si>
  <si>
    <t>Nyköping</t>
  </si>
  <si>
    <t>1980</t>
  </si>
  <si>
    <t>Västerås</t>
  </si>
  <si>
    <t>0581</t>
  </si>
  <si>
    <t>Norrköping</t>
  </si>
  <si>
    <t>0382</t>
  </si>
  <si>
    <t>Östhammar</t>
  </si>
  <si>
    <t>1435</t>
  </si>
  <si>
    <t>Tanum</t>
  </si>
  <si>
    <t>0680</t>
  </si>
  <si>
    <t>1737</t>
  </si>
  <si>
    <t>Torsby</t>
  </si>
  <si>
    <t>0883</t>
  </si>
  <si>
    <t>Västervik</t>
  </si>
  <si>
    <t>0188</t>
  </si>
  <si>
    <t>Norrtälje</t>
  </si>
  <si>
    <t>1499</t>
  </si>
  <si>
    <t>Falköping</t>
  </si>
  <si>
    <t>1290</t>
  </si>
  <si>
    <t>Kristianstad</t>
  </si>
  <si>
    <t>2510</t>
  </si>
  <si>
    <t>Jokkmokk</t>
  </si>
  <si>
    <t>2361</t>
  </si>
  <si>
    <t>Härjedalen</t>
  </si>
  <si>
    <t>0486</t>
  </si>
  <si>
    <t>Strängnäs</t>
  </si>
  <si>
    <t>0882</t>
  </si>
  <si>
    <t>Oskarshamn</t>
  </si>
  <si>
    <t>2281</t>
  </si>
  <si>
    <t>Sundsvall</t>
  </si>
  <si>
    <t>2506</t>
  </si>
  <si>
    <t>Arjeplog</t>
  </si>
  <si>
    <t>0360</t>
  </si>
  <si>
    <t>Tierp</t>
  </si>
  <si>
    <t>1491</t>
  </si>
  <si>
    <t>Ulricehamn</t>
  </si>
  <si>
    <t>1293</t>
  </si>
  <si>
    <t>Hässleholm</t>
  </si>
  <si>
    <t>1081</t>
  </si>
  <si>
    <t>Ronneby</t>
  </si>
  <si>
    <t>2180</t>
  </si>
  <si>
    <t>Gävle</t>
  </si>
  <si>
    <t>1080</t>
  </si>
  <si>
    <t>Karlskrona</t>
  </si>
  <si>
    <t>2181</t>
  </si>
  <si>
    <t>Sandviken</t>
  </si>
  <si>
    <t>0685</t>
  </si>
  <si>
    <t>Vetlanda</t>
  </si>
  <si>
    <t>2184</t>
  </si>
  <si>
    <t>Hudiksvall</t>
  </si>
  <si>
    <t>0484</t>
  </si>
  <si>
    <t>Eskilstuna</t>
  </si>
  <si>
    <t>0885</t>
  </si>
  <si>
    <t>Borgholm</t>
  </si>
  <si>
    <t>2482</t>
  </si>
  <si>
    <t>Skellefteå</t>
  </si>
  <si>
    <t>1880</t>
  </si>
  <si>
    <t>0662</t>
  </si>
  <si>
    <t>Gislaved</t>
  </si>
  <si>
    <t>0840</t>
  </si>
  <si>
    <t>Mörbylånga</t>
  </si>
  <si>
    <t>0781</t>
  </si>
  <si>
    <t>Ljungby</t>
  </si>
  <si>
    <t>2380</t>
  </si>
  <si>
    <t>Östersund</t>
  </si>
  <si>
    <t>2284</t>
  </si>
  <si>
    <t>Örnsköldsvik</t>
  </si>
  <si>
    <t>1383</t>
  </si>
  <si>
    <t>Varberg</t>
  </si>
  <si>
    <t>0884</t>
  </si>
  <si>
    <t>Vimmerby</t>
  </si>
  <si>
    <t>1382</t>
  </si>
  <si>
    <t>Falkenberg</t>
  </si>
  <si>
    <t>2309</t>
  </si>
  <si>
    <t>Krokom</t>
  </si>
  <si>
    <t>2161</t>
  </si>
  <si>
    <t>Ljusdal</t>
  </si>
  <si>
    <t>2313</t>
  </si>
  <si>
    <t>Strömsund</t>
  </si>
  <si>
    <t>1785</t>
  </si>
  <si>
    <t>Säffle</t>
  </si>
  <si>
    <t>0880</t>
  </si>
  <si>
    <t>2321</t>
  </si>
  <si>
    <t>Åre</t>
  </si>
  <si>
    <t>1485</t>
  </si>
  <si>
    <t>Uddevalla</t>
  </si>
  <si>
    <t>0683</t>
  </si>
  <si>
    <t>Värnamo</t>
  </si>
  <si>
    <t>2584</t>
  </si>
  <si>
    <t>Kiruna</t>
  </si>
  <si>
    <t>0764</t>
  </si>
  <si>
    <t>Alvesta</t>
  </si>
  <si>
    <t>0482</t>
  </si>
  <si>
    <t>Flen</t>
  </si>
  <si>
    <t>1486</t>
  </si>
  <si>
    <t>Strömstad</t>
  </si>
  <si>
    <t>0763</t>
  </si>
  <si>
    <t>Tingsryd</t>
  </si>
  <si>
    <t>1480</t>
  </si>
  <si>
    <t>Göteborg</t>
  </si>
  <si>
    <t>2029</t>
  </si>
  <si>
    <t>Leksand</t>
  </si>
  <si>
    <t>0765</t>
  </si>
  <si>
    <t>Älmhult</t>
  </si>
  <si>
    <t>0682</t>
  </si>
  <si>
    <t>Nässjö</t>
  </si>
  <si>
    <t>1292</t>
  </si>
  <si>
    <t>Ängelholm</t>
  </si>
  <si>
    <t>0860</t>
  </si>
  <si>
    <t>Hultsfred</t>
  </si>
  <si>
    <t>2080</t>
  </si>
  <si>
    <t>Falun</t>
  </si>
  <si>
    <t>2326</t>
  </si>
  <si>
    <t>Berg</t>
  </si>
  <si>
    <t>1430</t>
  </si>
  <si>
    <t>Munkedal</t>
  </si>
  <si>
    <t>2523</t>
  </si>
  <si>
    <t>Gällivare</t>
  </si>
  <si>
    <t>2283</t>
  </si>
  <si>
    <t>Sollefteå</t>
  </si>
  <si>
    <t>1981</t>
  </si>
  <si>
    <t>Sala</t>
  </si>
  <si>
    <t>1267</t>
  </si>
  <si>
    <t>Höör</t>
  </si>
  <si>
    <t>0191</t>
  </si>
  <si>
    <t>Sigtuna</t>
  </si>
  <si>
    <t>1384</t>
  </si>
  <si>
    <t>Kungsbacka</t>
  </si>
  <si>
    <t>1784</t>
  </si>
  <si>
    <t>Arvika</t>
  </si>
  <si>
    <t>0181</t>
  </si>
  <si>
    <t>Södertälje</t>
  </si>
  <si>
    <t>2183</t>
  </si>
  <si>
    <t>Bollnäs</t>
  </si>
  <si>
    <t>1463</t>
  </si>
  <si>
    <t>Mark</t>
  </si>
  <si>
    <t>1983</t>
  </si>
  <si>
    <t>Köping</t>
  </si>
  <si>
    <t>1082</t>
  </si>
  <si>
    <t>Karlshamn</t>
  </si>
  <si>
    <t>1452</t>
  </si>
  <si>
    <t>Tranemo</t>
  </si>
  <si>
    <t>2104</t>
  </si>
  <si>
    <t>Hofors</t>
  </si>
  <si>
    <t>1494</t>
  </si>
  <si>
    <t>Lidköping</t>
  </si>
  <si>
    <t>1783</t>
  </si>
  <si>
    <t>Hagfors</t>
  </si>
  <si>
    <t>2505</t>
  </si>
  <si>
    <t>Arvidsjaur</t>
  </si>
  <si>
    <t>0665</t>
  </si>
  <si>
    <t>Vaggeryd</t>
  </si>
  <si>
    <t>2581</t>
  </si>
  <si>
    <t>Piteå</t>
  </si>
  <si>
    <t>2462</t>
  </si>
  <si>
    <t>Vilhelmina</t>
  </si>
  <si>
    <t>0561</t>
  </si>
  <si>
    <t>Åtvidaberg</t>
  </si>
  <si>
    <t>1882</t>
  </si>
  <si>
    <t>Askersund</t>
  </si>
  <si>
    <t>1315</t>
  </si>
  <si>
    <t>Hylte</t>
  </si>
  <si>
    <t>1421</t>
  </si>
  <si>
    <t>Orust</t>
  </si>
  <si>
    <t>0331</t>
  </si>
  <si>
    <t>Heby</t>
  </si>
  <si>
    <t>1765</t>
  </si>
  <si>
    <t>Årjäng</t>
  </si>
  <si>
    <t>0586</t>
  </si>
  <si>
    <t>Mjölby</t>
  </si>
  <si>
    <t>0136</t>
  </si>
  <si>
    <t>Haninge</t>
  </si>
  <si>
    <t>1060</t>
  </si>
  <si>
    <t>Olofström</t>
  </si>
  <si>
    <t>1278</t>
  </si>
  <si>
    <t>Båstad</t>
  </si>
  <si>
    <t>1470</t>
  </si>
  <si>
    <t>Vara</t>
  </si>
  <si>
    <t>0582</t>
  </si>
  <si>
    <t>Söderköping</t>
  </si>
  <si>
    <t>0583</t>
  </si>
  <si>
    <t>Motala</t>
  </si>
  <si>
    <t>2421</t>
  </si>
  <si>
    <t>Storuman</t>
  </si>
  <si>
    <t>1490</t>
  </si>
  <si>
    <t>Borås</t>
  </si>
  <si>
    <t>0192</t>
  </si>
  <si>
    <t>Nynäshamn</t>
  </si>
  <si>
    <t>1482</t>
  </si>
  <si>
    <t>Kungälv</t>
  </si>
  <si>
    <t>2062</t>
  </si>
  <si>
    <t>Mora</t>
  </si>
  <si>
    <t>1484</t>
  </si>
  <si>
    <t>Lysekil</t>
  </si>
  <si>
    <t>0461</t>
  </si>
  <si>
    <t>Gnesta</t>
  </si>
  <si>
    <t>1885</t>
  </si>
  <si>
    <t>Lindesberg</t>
  </si>
  <si>
    <t>1427</t>
  </si>
  <si>
    <t>Sotenäs</t>
  </si>
  <si>
    <t>2182</t>
  </si>
  <si>
    <t>Söderhamn</t>
  </si>
  <si>
    <t>0115</t>
  </si>
  <si>
    <t>Vallentuna</t>
  </si>
  <si>
    <t>1487</t>
  </si>
  <si>
    <t>Vänersborg</t>
  </si>
  <si>
    <t>0686</t>
  </si>
  <si>
    <t>Eksjö</t>
  </si>
  <si>
    <t>1496</t>
  </si>
  <si>
    <t>Skövde</t>
  </si>
  <si>
    <t>0604</t>
  </si>
  <si>
    <t>Aneby</t>
  </si>
  <si>
    <t>2521</t>
  </si>
  <si>
    <t>Pajala</t>
  </si>
  <si>
    <t>1780</t>
  </si>
  <si>
    <t>Karlstad</t>
  </si>
  <si>
    <t>2480</t>
  </si>
  <si>
    <t>Umeå</t>
  </si>
  <si>
    <t>2481</t>
  </si>
  <si>
    <t>Lycksele</t>
  </si>
  <si>
    <t>2513</t>
  </si>
  <si>
    <t>Överkalix</t>
  </si>
  <si>
    <t>1465</t>
  </si>
  <si>
    <t>Svenljunga</t>
  </si>
  <si>
    <t>1466</t>
  </si>
  <si>
    <t>Herrljunga</t>
  </si>
  <si>
    <t>0760</t>
  </si>
  <si>
    <t>Uppvidinge</t>
  </si>
  <si>
    <t>1766</t>
  </si>
  <si>
    <t>Sunne</t>
  </si>
  <si>
    <t>1380</t>
  </si>
  <si>
    <t>Halmstad</t>
  </si>
  <si>
    <t>0483</t>
  </si>
  <si>
    <t>Katrineholm</t>
  </si>
  <si>
    <t>0560</t>
  </si>
  <si>
    <t>Boxholm</t>
  </si>
  <si>
    <t>1495</t>
  </si>
  <si>
    <t>Skara</t>
  </si>
  <si>
    <t>2282</t>
  </si>
  <si>
    <t>Kramfors</t>
  </si>
  <si>
    <t>1273</t>
  </si>
  <si>
    <t>Osby</t>
  </si>
  <si>
    <t>0684</t>
  </si>
  <si>
    <t>Sävsjö</t>
  </si>
  <si>
    <t>2101</t>
  </si>
  <si>
    <t>Ockelbo</t>
  </si>
  <si>
    <t>1291</t>
  </si>
  <si>
    <t>Simrishamn</t>
  </si>
  <si>
    <t>2132</t>
  </si>
  <si>
    <t>Nordanstig</t>
  </si>
  <si>
    <t>2305</t>
  </si>
  <si>
    <t>Bräcke</t>
  </si>
  <si>
    <t>1419</t>
  </si>
  <si>
    <t>Tjörn</t>
  </si>
  <si>
    <t>2422</t>
  </si>
  <si>
    <t>Sorsele</t>
  </si>
  <si>
    <t>2023</t>
  </si>
  <si>
    <t>Malung</t>
  </si>
  <si>
    <t>1442</t>
  </si>
  <si>
    <t>Vårgårda</t>
  </si>
  <si>
    <t>0127</t>
  </si>
  <si>
    <t>Botkyrka</t>
  </si>
  <si>
    <t>0513</t>
  </si>
  <si>
    <t>Kinda</t>
  </si>
  <si>
    <t>2039</t>
  </si>
  <si>
    <t>Älvdalen</t>
  </si>
  <si>
    <t>0330</t>
  </si>
  <si>
    <t>Knivsta</t>
  </si>
  <si>
    <t>1861</t>
  </si>
  <si>
    <t>Hallsberg</t>
  </si>
  <si>
    <t>2121</t>
  </si>
  <si>
    <t>Ovanåker</t>
  </si>
  <si>
    <t>1782</t>
  </si>
  <si>
    <t>Filipstad</t>
  </si>
  <si>
    <t>2081</t>
  </si>
  <si>
    <t>Borlänge</t>
  </si>
  <si>
    <t>1381</t>
  </si>
  <si>
    <t>Laholm</t>
  </si>
  <si>
    <t>1489</t>
  </si>
  <si>
    <t>Alingsås</t>
  </si>
  <si>
    <t>2083</t>
  </si>
  <si>
    <t>Hedemora</t>
  </si>
  <si>
    <t>1281</t>
  </si>
  <si>
    <t>Lund</t>
  </si>
  <si>
    <t>1214</t>
  </si>
  <si>
    <t>Svalöv</t>
  </si>
  <si>
    <t>2280</t>
  </si>
  <si>
    <t>Härnösand</t>
  </si>
  <si>
    <t>0305</t>
  </si>
  <si>
    <t>Håbo</t>
  </si>
  <si>
    <t>1415</t>
  </si>
  <si>
    <t>Stenungsund</t>
  </si>
  <si>
    <t>2085</t>
  </si>
  <si>
    <t>Ludvika</t>
  </si>
  <si>
    <t>1493</t>
  </si>
  <si>
    <t>Mariestad</t>
  </si>
  <si>
    <t>0563</t>
  </si>
  <si>
    <t>Valdemarsvik</t>
  </si>
  <si>
    <t>0139</t>
  </si>
  <si>
    <t>Upplands-Bro</t>
  </si>
  <si>
    <t>1471</t>
  </si>
  <si>
    <t>Götene</t>
  </si>
  <si>
    <t>2582</t>
  </si>
  <si>
    <t>Boden</t>
  </si>
  <si>
    <t>2260</t>
  </si>
  <si>
    <t>Ånge</t>
  </si>
  <si>
    <t>2580</t>
  </si>
  <si>
    <t>Luleå</t>
  </si>
  <si>
    <t>2409</t>
  </si>
  <si>
    <t>Robertsfors</t>
  </si>
  <si>
    <t>1488</t>
  </si>
  <si>
    <t>Trollhättan</t>
  </si>
  <si>
    <t>2514</t>
  </si>
  <si>
    <t>Kalix</t>
  </si>
  <si>
    <t>2061</t>
  </si>
  <si>
    <t>Smedjebacken</t>
  </si>
  <si>
    <t>1287</t>
  </si>
  <si>
    <t>Trelleborg</t>
  </si>
  <si>
    <t>1286</t>
  </si>
  <si>
    <t>Ystad</t>
  </si>
  <si>
    <t>1498</t>
  </si>
  <si>
    <t>Tidaholm</t>
  </si>
  <si>
    <t>0180</t>
  </si>
  <si>
    <t>2084</t>
  </si>
  <si>
    <t>Avesta</t>
  </si>
  <si>
    <t>2404</t>
  </si>
  <si>
    <t>Vindeln</t>
  </si>
  <si>
    <t>1961</t>
  </si>
  <si>
    <t>Hallstahammar</t>
  </si>
  <si>
    <t>1863</t>
  </si>
  <si>
    <t>Hällefors</t>
  </si>
  <si>
    <t>2560</t>
  </si>
  <si>
    <t>Älvsbyn</t>
  </si>
  <si>
    <t>1256</t>
  </si>
  <si>
    <t>Östra Göinge</t>
  </si>
  <si>
    <t>0125</t>
  </si>
  <si>
    <t>Ekerö</t>
  </si>
  <si>
    <t>0509</t>
  </si>
  <si>
    <t>Ödeshög</t>
  </si>
  <si>
    <t>0881</t>
  </si>
  <si>
    <t>Nybro</t>
  </si>
  <si>
    <t>2082</t>
  </si>
  <si>
    <t>Säter</t>
  </si>
  <si>
    <t>0821</t>
  </si>
  <si>
    <t>Högsby</t>
  </si>
  <si>
    <t>2303</t>
  </si>
  <si>
    <t>Ragunda</t>
  </si>
  <si>
    <t>2031</t>
  </si>
  <si>
    <t>Rättvik</t>
  </si>
  <si>
    <t>1266</t>
  </si>
  <si>
    <t>Hörby</t>
  </si>
  <si>
    <t>1257</t>
  </si>
  <si>
    <t>Örkelljunga</t>
  </si>
  <si>
    <t>0512</t>
  </si>
  <si>
    <t>Ydre</t>
  </si>
  <si>
    <t>1265</t>
  </si>
  <si>
    <t>Sjöbo</t>
  </si>
  <si>
    <t>1439</t>
  </si>
  <si>
    <t>Färgelanda</t>
  </si>
  <si>
    <t>1283</t>
  </si>
  <si>
    <t>Helsingborg</t>
  </si>
  <si>
    <t>1884</t>
  </si>
  <si>
    <t>Nora</t>
  </si>
  <si>
    <t>1460</t>
  </si>
  <si>
    <t>Bengtsfors</t>
  </si>
  <si>
    <t>0761</t>
  </si>
  <si>
    <t>Lessebo</t>
  </si>
  <si>
    <t>2026</t>
  </si>
  <si>
    <t>Gagnef</t>
  </si>
  <si>
    <t>0114</t>
  </si>
  <si>
    <t>Upplands-Väsby</t>
  </si>
  <si>
    <t>1276</t>
  </si>
  <si>
    <t>Klippan</t>
  </si>
  <si>
    <t>1270</t>
  </si>
  <si>
    <t>Tomelilla</t>
  </si>
  <si>
    <t>1438</t>
  </si>
  <si>
    <t>Dals-Ed</t>
  </si>
  <si>
    <t>1441</t>
  </si>
  <si>
    <t>Lerum</t>
  </si>
  <si>
    <t>0562</t>
  </si>
  <si>
    <t>Finspång</t>
  </si>
  <si>
    <t>2518</t>
  </si>
  <si>
    <t>Övertorneå</t>
  </si>
  <si>
    <t>1781</t>
  </si>
  <si>
    <t>Kristinehamn</t>
  </si>
  <si>
    <t>1814</t>
  </si>
  <si>
    <t>Lekeberg</t>
  </si>
  <si>
    <t>1285</t>
  </si>
  <si>
    <t>Eslöv</t>
  </si>
  <si>
    <t>0488</t>
  </si>
  <si>
    <t>Trosa</t>
  </si>
  <si>
    <t>2463</t>
  </si>
  <si>
    <t>Åsele</t>
  </si>
  <si>
    <t>1864</t>
  </si>
  <si>
    <t>Ljusnarsberg</t>
  </si>
  <si>
    <t>2262</t>
  </si>
  <si>
    <t>Timrå</t>
  </si>
  <si>
    <t>0687</t>
  </si>
  <si>
    <t>Tranås</t>
  </si>
  <si>
    <t>1462</t>
  </si>
  <si>
    <t>Lilla Edet</t>
  </si>
  <si>
    <t>0861</t>
  </si>
  <si>
    <t>Mönsterås</t>
  </si>
  <si>
    <t>1492</t>
  </si>
  <si>
    <t>Åmål</t>
  </si>
  <si>
    <t>0617</t>
  </si>
  <si>
    <t>Gnosjö</t>
  </si>
  <si>
    <t>2401</t>
  </si>
  <si>
    <t>Nordmaling</t>
  </si>
  <si>
    <t>1440</t>
  </si>
  <si>
    <t>Ale</t>
  </si>
  <si>
    <t>0643</t>
  </si>
  <si>
    <t>Habo</t>
  </si>
  <si>
    <t>2583</t>
  </si>
  <si>
    <t>Haparanda</t>
  </si>
  <si>
    <t>0862</t>
  </si>
  <si>
    <t>Emmaboda</t>
  </si>
  <si>
    <t>1730</t>
  </si>
  <si>
    <t>Eda</t>
  </si>
  <si>
    <t>1962</t>
  </si>
  <si>
    <t>Norberg</t>
  </si>
  <si>
    <t>1984</t>
  </si>
  <si>
    <t>Arboga</t>
  </si>
  <si>
    <t>0834</t>
  </si>
  <si>
    <t>Torsås</t>
  </si>
  <si>
    <t>0120</t>
  </si>
  <si>
    <t>Värmdö</t>
  </si>
  <si>
    <t>1860</t>
  </si>
  <si>
    <t>Laxå</t>
  </si>
  <si>
    <t>1272</t>
  </si>
  <si>
    <t>Bromölla</t>
  </si>
  <si>
    <t>0117</t>
  </si>
  <si>
    <t>Österåker</t>
  </si>
  <si>
    <t>1444</t>
  </si>
  <si>
    <t>Grästorp</t>
  </si>
  <si>
    <t>0428</t>
  </si>
  <si>
    <t>Vingåker</t>
  </si>
  <si>
    <t>1461</t>
  </si>
  <si>
    <t>Mellerud</t>
  </si>
  <si>
    <t>1764</t>
  </si>
  <si>
    <t>Grums</t>
  </si>
  <si>
    <t>1284</t>
  </si>
  <si>
    <t>Höganäs</t>
  </si>
  <si>
    <t>0642</t>
  </si>
  <si>
    <t>Mullsjö</t>
  </si>
  <si>
    <t>1282</t>
  </si>
  <si>
    <t>Landskrona</t>
  </si>
  <si>
    <t>1445</t>
  </si>
  <si>
    <t>Essunga</t>
  </si>
  <si>
    <t>1261</t>
  </si>
  <si>
    <t>Kävlinge</t>
  </si>
  <si>
    <t>1862</t>
  </si>
  <si>
    <t>Degerfors</t>
  </si>
  <si>
    <t>1763</t>
  </si>
  <si>
    <t>Forshaga</t>
  </si>
  <si>
    <t>1473</t>
  </si>
  <si>
    <t>Töreboda</t>
  </si>
  <si>
    <t>0767</t>
  </si>
  <si>
    <t>Markaryd</t>
  </si>
  <si>
    <t>1263</t>
  </si>
  <si>
    <t>Svedala</t>
  </si>
  <si>
    <t>0160</t>
  </si>
  <si>
    <t>Täby</t>
  </si>
  <si>
    <t>0140</t>
  </si>
  <si>
    <t>Nykvarn</t>
  </si>
  <si>
    <t>2418</t>
  </si>
  <si>
    <t>Malå</t>
  </si>
  <si>
    <t>1904</t>
  </si>
  <si>
    <t>Skinnskatteberg</t>
  </si>
  <si>
    <t>1881</t>
  </si>
  <si>
    <t>Kumla</t>
  </si>
  <si>
    <t>2034</t>
  </si>
  <si>
    <t>Orsa</t>
  </si>
  <si>
    <t>1481</t>
  </si>
  <si>
    <t>Mölndal</t>
  </si>
  <si>
    <t>1907</t>
  </si>
  <si>
    <t>Surahammar</t>
  </si>
  <si>
    <t>1083</t>
  </si>
  <si>
    <t>Sölvesborg</t>
  </si>
  <si>
    <t>1982</t>
  </si>
  <si>
    <t>Fagersta</t>
  </si>
  <si>
    <t>2425</t>
  </si>
  <si>
    <t>Dorotea</t>
  </si>
  <si>
    <t>1233</t>
  </si>
  <si>
    <t>Vellinge</t>
  </si>
  <si>
    <t>1883</t>
  </si>
  <si>
    <t>Karlskoga</t>
  </si>
  <si>
    <t>1401</t>
  </si>
  <si>
    <t>Härryda</t>
  </si>
  <si>
    <t>0123</t>
  </si>
  <si>
    <t>Järfälla</t>
  </si>
  <si>
    <t>0584</t>
  </si>
  <si>
    <t>Vadstena</t>
  </si>
  <si>
    <t>1280</t>
  </si>
  <si>
    <t>Malmö</t>
  </si>
  <si>
    <t>1264</t>
  </si>
  <si>
    <t>Skurup</t>
  </si>
  <si>
    <t>0126</t>
  </si>
  <si>
    <t>Huddinge</t>
  </si>
  <si>
    <t>1715</t>
  </si>
  <si>
    <t>Kil</t>
  </si>
  <si>
    <t>2417</t>
  </si>
  <si>
    <t>Norsjö</t>
  </si>
  <si>
    <t>0128</t>
  </si>
  <si>
    <t>Salem</t>
  </si>
  <si>
    <t>0163</t>
  </si>
  <si>
    <t>Sollentuna</t>
  </si>
  <si>
    <t>2403</t>
  </si>
  <si>
    <t>Bjurholm</t>
  </si>
  <si>
    <t>1443</t>
  </si>
  <si>
    <t>Bollebygd</t>
  </si>
  <si>
    <t>1447</t>
  </si>
  <si>
    <t>Gullspång</t>
  </si>
  <si>
    <t>1960</t>
  </si>
  <si>
    <t>Kungsör</t>
  </si>
  <si>
    <t>Vansbro</t>
  </si>
  <si>
    <t>1760</t>
  </si>
  <si>
    <t>Storfors</t>
  </si>
  <si>
    <t>0319</t>
  </si>
  <si>
    <t>Älvkarleby</t>
  </si>
  <si>
    <t>0182</t>
  </si>
  <si>
    <t>Nacka</t>
  </si>
  <si>
    <t>1497</t>
  </si>
  <si>
    <t>Hjo</t>
  </si>
  <si>
    <t>1446</t>
  </si>
  <si>
    <t>Karlsborg</t>
  </si>
  <si>
    <t>1230</t>
  </si>
  <si>
    <t>Staffanstorp</t>
  </si>
  <si>
    <t>1277</t>
  </si>
  <si>
    <t>Åstorp</t>
  </si>
  <si>
    <t>1260</t>
  </si>
  <si>
    <t>Bjuv</t>
  </si>
  <si>
    <t>1762</t>
  </si>
  <si>
    <t>Munkfors</t>
  </si>
  <si>
    <t>1407</t>
  </si>
  <si>
    <t>Öckerö</t>
  </si>
  <si>
    <t>1275</t>
  </si>
  <si>
    <t>Perstorp</t>
  </si>
  <si>
    <t>0187</t>
  </si>
  <si>
    <t>Vaxholm</t>
  </si>
  <si>
    <t>2460</t>
  </si>
  <si>
    <t>Vännäs</t>
  </si>
  <si>
    <t>1262</t>
  </si>
  <si>
    <t>Lomma</t>
  </si>
  <si>
    <t>0138</t>
  </si>
  <si>
    <t>Tyresö</t>
  </si>
  <si>
    <t>0481</t>
  </si>
  <si>
    <t>Oxelösund</t>
  </si>
  <si>
    <t>1472</t>
  </si>
  <si>
    <t>Tibro</t>
  </si>
  <si>
    <t>1761</t>
  </si>
  <si>
    <t>Hammarö</t>
  </si>
  <si>
    <t>0162</t>
  </si>
  <si>
    <t>Danderyd</t>
  </si>
  <si>
    <t>1231</t>
  </si>
  <si>
    <t>Burlöv</t>
  </si>
  <si>
    <t>0186</t>
  </si>
  <si>
    <t>Lidingö</t>
  </si>
  <si>
    <t>0184</t>
  </si>
  <si>
    <t>Solna</t>
  </si>
  <si>
    <t>0183</t>
  </si>
  <si>
    <t>Sundbyberg</t>
  </si>
  <si>
    <t>1402</t>
  </si>
  <si>
    <t>Partille</t>
  </si>
  <si>
    <t>Antal nytillkomna</t>
  </si>
  <si>
    <t>Fornlämning</t>
  </si>
  <si>
    <t>Totalt antal nytillkomna</t>
  </si>
  <si>
    <t>Antal borttagna</t>
  </si>
  <si>
    <t>Totalt antal borttagna</t>
  </si>
  <si>
    <t>Skadegrad</t>
  </si>
  <si>
    <t>Skada</t>
  </si>
  <si>
    <t>Grov skada</t>
  </si>
  <si>
    <t>Källa: Hänsynsuppföljningen, Skogsstyrelsen.</t>
  </si>
  <si>
    <t>Beslutsår</t>
  </si>
  <si>
    <t>Byggnadsminnen</t>
  </si>
  <si>
    <t>Statliga byggnadsminnen</t>
  </si>
  <si>
    <t>–1969</t>
  </si>
  <si>
    <t>1970–1979</t>
  </si>
  <si>
    <t>1980–1989</t>
  </si>
  <si>
    <t>1990–1999</t>
  </si>
  <si>
    <t>2000–2009</t>
  </si>
  <si>
    <t>2010-2019</t>
  </si>
  <si>
    <t>Källa: Bebyggelseregistret, Riksantikvarieämbetet.</t>
  </si>
  <si>
    <t>Kyrkor och invigda kapell</t>
  </si>
  <si>
    <t>Skyddad med tillståndsplikt (KML 4 kap. 3§). Uppförda före 1940*</t>
  </si>
  <si>
    <t>I Svenska kyrkans ägo</t>
  </si>
  <si>
    <t>I Svenska kyrkans ägo men tagen ur bruk** efter år 2000</t>
  </si>
  <si>
    <t>Ej ägd men förvaltad av Svenska kyrkan</t>
  </si>
  <si>
    <t>Förvaltad av Svenska kyrkan men tagen ur bruk** efter år 2000</t>
  </si>
  <si>
    <t>Såld*** och tagen ur bruk efter år 2000</t>
  </si>
  <si>
    <t>Såld men ej tagen ur bruk efter år 2000</t>
  </si>
  <si>
    <t>Summa tillståndspliktiga kyrkor</t>
  </si>
  <si>
    <t>Skyddad utan tillståndsplikt (KML 4 kap. 2§). Uppförda efter 1940</t>
  </si>
  <si>
    <t>I Svenska kyrkans ägo men tagen ur bruk efter år 2000</t>
  </si>
  <si>
    <t>Såld och tagen ur bruk efter år 2000</t>
  </si>
  <si>
    <t>Summa ej tillståndspliktiga kyrkor</t>
  </si>
  <si>
    <t>Totalt antal kyrkliga kulturminnen</t>
  </si>
  <si>
    <t>Källa: Kyrkobyggnadsregistret, Svenska kyrkan.</t>
  </si>
  <si>
    <t>Län</t>
  </si>
  <si>
    <t>Antal riksintressen per län</t>
  </si>
  <si>
    <t xml:space="preserve">Blekinge </t>
  </si>
  <si>
    <t xml:space="preserve">Dalarna </t>
  </si>
  <si>
    <t xml:space="preserve">Gotland </t>
  </si>
  <si>
    <t xml:space="preserve">Gävleborg </t>
  </si>
  <si>
    <t xml:space="preserve">Halland </t>
  </si>
  <si>
    <t xml:space="preserve">Jämtland </t>
  </si>
  <si>
    <t xml:space="preserve">Jönköping </t>
  </si>
  <si>
    <t xml:space="preserve">Kalmar </t>
  </si>
  <si>
    <t xml:space="preserve">Kronoberg </t>
  </si>
  <si>
    <t xml:space="preserve">Norrbotten </t>
  </si>
  <si>
    <t xml:space="preserve">Skåne </t>
  </si>
  <si>
    <t xml:space="preserve">Södermanland </t>
  </si>
  <si>
    <t xml:space="preserve">Uppsala </t>
  </si>
  <si>
    <t xml:space="preserve">Värmland </t>
  </si>
  <si>
    <t xml:space="preserve">Västerbotten </t>
  </si>
  <si>
    <t xml:space="preserve">Västernorrland </t>
  </si>
  <si>
    <t xml:space="preserve">Västmanland </t>
  </si>
  <si>
    <t xml:space="preserve">Västra Götaland </t>
  </si>
  <si>
    <t xml:space="preserve">Örebro </t>
  </si>
  <si>
    <t xml:space="preserve">Östergötland </t>
  </si>
  <si>
    <t>År</t>
  </si>
  <si>
    <t>Område/objekt</t>
  </si>
  <si>
    <t xml:space="preserve">Period </t>
  </si>
  <si>
    <t>Kategori</t>
  </si>
  <si>
    <t>Drottningholm, Ekerö</t>
  </si>
  <si>
    <t>Påbörjades 1664</t>
  </si>
  <si>
    <t>Kultur</t>
  </si>
  <si>
    <t>Birka och Hovgården, Ekerö</t>
  </si>
  <si>
    <t xml:space="preserve">Från slutet av 700-talet </t>
  </si>
  <si>
    <t>Engelsbergs bruk, Fagersta</t>
  </si>
  <si>
    <t>Anlades 1681</t>
  </si>
  <si>
    <t>Hällristningsområdet i Tanum</t>
  </si>
  <si>
    <t>1500–500 f.Kr.</t>
  </si>
  <si>
    <t>Skogskyrkogården, Stockholm</t>
  </si>
  <si>
    <t>1920-talet</t>
  </si>
  <si>
    <t>Hansestaden Visby, Gotland</t>
  </si>
  <si>
    <t>1300-talet</t>
  </si>
  <si>
    <t>Laponia, Lappland</t>
  </si>
  <si>
    <t xml:space="preserve"> -</t>
  </si>
  <si>
    <t>Kultur och natur</t>
  </si>
  <si>
    <t>Gammelstads kyrkstad, Luleå</t>
  </si>
  <si>
    <t>1600-talet</t>
  </si>
  <si>
    <t>Örlogsstaden Karlskrona</t>
  </si>
  <si>
    <t>1680-talet</t>
  </si>
  <si>
    <t>Södra Ölands odlingslandskap</t>
  </si>
  <si>
    <t>Från 3000 f.Kr.</t>
  </si>
  <si>
    <t>Höga Kusten, Ångermanland</t>
  </si>
  <si>
    <t>Natur</t>
  </si>
  <si>
    <t>Falun och Kopparbergslagen</t>
  </si>
  <si>
    <t>Från 800-talet</t>
  </si>
  <si>
    <t>Grimeton radiostation, Varberg</t>
  </si>
  <si>
    <t>Struves meridianbåge</t>
  </si>
  <si>
    <t>1816–1855</t>
  </si>
  <si>
    <t>Hälsingegårdarna</t>
  </si>
  <si>
    <t>1800-talet i huvudsak</t>
  </si>
  <si>
    <t>Total</t>
  </si>
  <si>
    <t>Riksantikvarieämbetet</t>
  </si>
  <si>
    <t>Bidrag till kulturmiljövård</t>
  </si>
  <si>
    <t>Kyrkoantikvarisk ersättning</t>
  </si>
  <si>
    <t>Bidragsfastigheter</t>
  </si>
  <si>
    <t>Källa: Ekonomistyrningsverket</t>
  </si>
  <si>
    <t>Byggnadsminnen (3 kap. KML)</t>
  </si>
  <si>
    <t>Fornminnen (2 kap. KML)</t>
  </si>
  <si>
    <t>Skydd enligt PBL</t>
  </si>
  <si>
    <t>Kulturreservat (MB)</t>
  </si>
  <si>
    <t>Naturreservat (MB)</t>
  </si>
  <si>
    <t>Riksintresse för kulturmiljövården</t>
  </si>
  <si>
    <t>Världsarv</t>
  </si>
  <si>
    <t>Förslag till skydd utreds</t>
  </si>
  <si>
    <t>Saknar skydd enligt lag</t>
  </si>
  <si>
    <t xml:space="preserve">Skyddstyp </t>
  </si>
  <si>
    <t>Källa: Riksantikvarieämbetet.</t>
  </si>
  <si>
    <t>Inom ordinarie anslag/bidrag</t>
  </si>
  <si>
    <t>Inom uppdrag (externt sålda tjänster)</t>
  </si>
  <si>
    <t>Inom projekt (kortvarig, projektinriktad finansiering)</t>
  </si>
  <si>
    <t>Kunskapsuppbyggnad</t>
  </si>
  <si>
    <t xml:space="preserve">Handläggning kopplad till tillämpning av kulturmiljölagen, plan- och bygglagen samt miljöbalken </t>
  </si>
  <si>
    <t>Rådgivning</t>
  </si>
  <si>
    <t>Samverkansprojekt</t>
  </si>
  <si>
    <t>Regional utveckling</t>
  </si>
  <si>
    <t>Övrigt</t>
  </si>
  <si>
    <t>2002</t>
  </si>
  <si>
    <t>2003</t>
  </si>
  <si>
    <t>2004</t>
  </si>
  <si>
    <t>Anslag från staten</t>
  </si>
  <si>
    <t>Förbrukning</t>
  </si>
  <si>
    <t>Återstående anslag från staten</t>
  </si>
  <si>
    <t>Källa: Svenska kyrkan.</t>
  </si>
  <si>
    <t>Vårdinsatser</t>
  </si>
  <si>
    <t>Arbete med säkerhetsfrågor</t>
  </si>
  <si>
    <t>Skadeförebyggande insatser</t>
  </si>
  <si>
    <t>Övergripande planering och information</t>
  </si>
  <si>
    <t>Vård och underhållsplanering</t>
  </si>
  <si>
    <t>Kyrkobyggnad</t>
  </si>
  <si>
    <t>Kyrkliga inventarier</t>
  </si>
  <si>
    <t>Begravningsplats</t>
  </si>
  <si>
    <t>Övergripande planering eller flera projekt</t>
  </si>
  <si>
    <t>Kyrkotomt</t>
  </si>
  <si>
    <t>Mindre än 0,2 årsarbetskrafter</t>
  </si>
  <si>
    <t>1 årsarbetskraft</t>
  </si>
  <si>
    <t>Mer än 1 årsarbetskraft</t>
  </si>
  <si>
    <t>Källa: Miljömålsenkäten, Boverket</t>
  </si>
  <si>
    <t>Ja, egen kompetens</t>
  </si>
  <si>
    <t>Ja, kompetens genom avtal</t>
  </si>
  <si>
    <t>Ja, egen kompetens och kompetens genom avtal</t>
  </si>
  <si>
    <t>Antikvarisk kompetens saknas</t>
  </si>
  <si>
    <t>Ej svar</t>
  </si>
  <si>
    <t>Ja, kommun-omfattande</t>
  </si>
  <si>
    <t>Ja, del av kommun</t>
  </si>
  <si>
    <t>Nej, men arbete pågår</t>
  </si>
  <si>
    <t>Nej</t>
  </si>
  <si>
    <t>Privat</t>
  </si>
  <si>
    <t>Kommunalt</t>
  </si>
  <si>
    <t>Statligt</t>
  </si>
  <si>
    <t>Summa</t>
  </si>
  <si>
    <t>Stift</t>
  </si>
  <si>
    <t>Visby</t>
  </si>
  <si>
    <t>Källa: Svenska kyrkan</t>
  </si>
  <si>
    <t>Bidrag till arbetslivsmuseer</t>
  </si>
  <si>
    <t>Bidrag till kulturarvsarbete</t>
  </si>
  <si>
    <t>Bidrag till ideella organisationer</t>
  </si>
  <si>
    <t>Organisationer</t>
  </si>
  <si>
    <t>Sveriges Hembygdsförbund</t>
  </si>
  <si>
    <t>Svenska Byggnadsvårdsföreningen</t>
  </si>
  <si>
    <t>ArbetSam</t>
  </si>
  <si>
    <t>ICOMOS Sweden</t>
  </si>
  <si>
    <t>Kulturarv utan gränser</t>
  </si>
  <si>
    <t>Europa Nostra</t>
  </si>
  <si>
    <t>Svenska Industriminnesföreningen</t>
  </si>
  <si>
    <t>Järnvägshistoriska Riksförbundet</t>
  </si>
  <si>
    <t>Museibanornas riksorganisation</t>
  </si>
  <si>
    <t>Sveriges Ångbåtsförening</t>
  </si>
  <si>
    <t>Förbundet Svensk fäbodkultur och utmarksbruk</t>
  </si>
  <si>
    <t>Sveriges Segelfartygsförening</t>
  </si>
  <si>
    <t>Nordiska Kulturlandskapsförbundet</t>
  </si>
  <si>
    <t>Svensk flyghistorisk förening</t>
  </si>
  <si>
    <t>Marinarkeologiska sällskapet</t>
  </si>
  <si>
    <t>Föreningen Pilgrim</t>
  </si>
  <si>
    <t>Svenska Spårvägssällskapet</t>
  </si>
  <si>
    <t>Svenska IALE</t>
  </si>
  <si>
    <t xml:space="preserve">Båthistoriska riksförbundet     </t>
  </si>
  <si>
    <t>Vagnshistoriska sällskapet</t>
  </si>
  <si>
    <t>Skogshistoriska Sällskapet</t>
  </si>
  <si>
    <t>Kulturmiljöfrämjandet</t>
  </si>
  <si>
    <t>The Unstraight Museum</t>
  </si>
  <si>
    <t>Föreningen Klaverens Hus</t>
  </si>
  <si>
    <t>Romska Kulturcentret i Malmö</t>
  </si>
  <si>
    <t>Berättarnätet Kronoberg</t>
  </si>
  <si>
    <t>Stiftelsen Gaaltije</t>
  </si>
  <si>
    <t>Motorhistoriska Riksförbundet</t>
  </si>
  <si>
    <t>Sveriges Fornvårdare</t>
  </si>
  <si>
    <t>Renoveringsraseriet</t>
  </si>
  <si>
    <t>Scandinavian Society for Prehistoric Art</t>
  </si>
  <si>
    <t>De nationella minoriteternas organisationer</t>
  </si>
  <si>
    <t>Det rörliga kulturarvet</t>
  </si>
  <si>
    <t>Övrigt kulturarvsarbete</t>
  </si>
  <si>
    <t>Hembygdsrörelsen: föreningar, ideellt arbete och verksamhet</t>
  </si>
  <si>
    <t>Ideellt arbete, antal årsarbetskrafter</t>
  </si>
  <si>
    <t>Besökare, antal miljoner</t>
  </si>
  <si>
    <t>Evenemang, antal</t>
  </si>
  <si>
    <t>Region</t>
  </si>
  <si>
    <t>Bohuslän</t>
  </si>
  <si>
    <t>Dalsland</t>
  </si>
  <si>
    <t>Gästrike-Hälsinge</t>
  </si>
  <si>
    <t>Medelpad</t>
  </si>
  <si>
    <t>Uppland</t>
  </si>
  <si>
    <t>Västergötland</t>
  </si>
  <si>
    <t>Ångermanland</t>
  </si>
  <si>
    <t>Öland</t>
  </si>
  <si>
    <t>Fördelat av</t>
  </si>
  <si>
    <t>Vård av bebyggelse</t>
  </si>
  <si>
    <t>Länsstyrelserna</t>
  </si>
  <si>
    <t>Vård av landskap</t>
  </si>
  <si>
    <t>Länsstyrelserna och RAÄ</t>
  </si>
  <si>
    <t>RAÄ</t>
  </si>
  <si>
    <t>Kunskapsunderlag</t>
  </si>
  <si>
    <t>Ersättningar enligt lag</t>
  </si>
  <si>
    <t>Totalt kulturmiljövårdsanslaget</t>
  </si>
  <si>
    <t>Tillbaka till innehåll</t>
  </si>
  <si>
    <t>Ja</t>
  </si>
  <si>
    <t>Kulturreservatets namn</t>
  </si>
  <si>
    <t>Typ av miljö</t>
  </si>
  <si>
    <t>Ronneby Brunnspark</t>
  </si>
  <si>
    <t>Brunnspark och odlingslandskap</t>
  </si>
  <si>
    <t>Dysdalen</t>
  </si>
  <si>
    <t>Fornlämningsområde med spår från sentida myrjärnsframställning</t>
  </si>
  <si>
    <t>Stabergs bergsmansgård</t>
  </si>
  <si>
    <t>Industri- och gårdsmiljö (gruv- och hyttmiljö) med odlingslandskap och trädgård</t>
  </si>
  <si>
    <t>Kvarnstensbrottet i Östra Utsjö</t>
  </si>
  <si>
    <t>Industrimiljö (kvarnstensbrott)</t>
  </si>
  <si>
    <t>Gårdsmiljö och odlingslandskap på inägo- och utmark</t>
  </si>
  <si>
    <t>Axmarbruk</t>
  </si>
  <si>
    <t>Industrimiljö (bruksmiljö)</t>
  </si>
  <si>
    <t>Våsbo fäbodar</t>
  </si>
  <si>
    <t>Fäbodmiljö och odlingslandskap på inägomark</t>
  </si>
  <si>
    <t>Västeräng</t>
  </si>
  <si>
    <t>Gårdsmiljö (hälsingegård) och odlingslandskap på inägomark</t>
  </si>
  <si>
    <t>Bollaltebygget</t>
  </si>
  <si>
    <t>Mårtagården</t>
  </si>
  <si>
    <t>Gårdsmiljö (kaptensboställe) och odlingslandskap på inägo- och utmark</t>
  </si>
  <si>
    <t>Lillhärjeåbygget</t>
  </si>
  <si>
    <t>Gårdsmiljö (fjällgård) och odlings- och fjällandskap</t>
  </si>
  <si>
    <t>Högarps by</t>
  </si>
  <si>
    <t>Gårdsmiljö och odlingslandskap på inägomark</t>
  </si>
  <si>
    <t>Åsens by</t>
  </si>
  <si>
    <t>Stensjö by</t>
  </si>
  <si>
    <t>Komministerbostället Råshult</t>
  </si>
  <si>
    <t>Gallejaur by</t>
  </si>
  <si>
    <t>Hanhinvittikko fäbod</t>
  </si>
  <si>
    <t>Örnanäs</t>
  </si>
  <si>
    <t>Brottö skärgårdsjordbruk</t>
  </si>
  <si>
    <t>Igelbäcken</t>
  </si>
  <si>
    <t>Tätortsnära odlingslandskap och rekreationsområde</t>
  </si>
  <si>
    <t>Nedre Söderby</t>
  </si>
  <si>
    <t>Lingnåre</t>
  </si>
  <si>
    <t>Fossilt odlingslandskap</t>
  </si>
  <si>
    <t>Linnés Hammarby</t>
  </si>
  <si>
    <t>Krigsflygfält 16 Brattforsheden</t>
  </si>
  <si>
    <t>Försvarsmiljö</t>
  </si>
  <si>
    <t>Juhola finngård</t>
  </si>
  <si>
    <t>Gårdsmiljö (finngård) och odlingslandskap på inägo- och utmark</t>
  </si>
  <si>
    <t>Samisk renskötselmiljö</t>
  </si>
  <si>
    <t>Fatmomakke kyrkstad</t>
  </si>
  <si>
    <t>Kyrkstad för samer och nybyggare</t>
  </si>
  <si>
    <t>Rörträsks silängar</t>
  </si>
  <si>
    <t>Slåtterängar med översilningssystem</t>
  </si>
  <si>
    <t>Lögdö bruk</t>
  </si>
  <si>
    <t>Mariebergs sågverkssamhälle</t>
  </si>
  <si>
    <t>Industrimiljö (arbetarbostäder)</t>
  </si>
  <si>
    <t>Sandvikens fiskeläge</t>
  </si>
  <si>
    <t>Fiskeläge</t>
  </si>
  <si>
    <t>Bråfors bergsmansby</t>
  </si>
  <si>
    <t>Gårdsmiljö (bergmansgård) och odlingslandskap på inägo- och utmark</t>
  </si>
  <si>
    <t>Gäddeholm</t>
  </si>
  <si>
    <t>Gräfsnäs slottspark</t>
  </si>
  <si>
    <t>Slottsruin, park och friluftsområde</t>
  </si>
  <si>
    <t>Gunnebo</t>
  </si>
  <si>
    <t>Slottsmiljö med trädgårdar och landskapspark</t>
  </si>
  <si>
    <t>Ramsholmens odlingslandskap</t>
  </si>
  <si>
    <t>Vallby Sörgården</t>
  </si>
  <si>
    <t>Åsnebyn</t>
  </si>
  <si>
    <t>Karlslund</t>
  </si>
  <si>
    <t>Tätortsnära herrgårdsmiljö med park och trädgård</t>
  </si>
  <si>
    <t>Sommarro</t>
  </si>
  <si>
    <t>Tätortsnära gårdsmiljö (landeri) med park</t>
  </si>
  <si>
    <t>Gamla Pershyttans bergsmansby</t>
  </si>
  <si>
    <t>Industrimiljö (bruks- och gruvmiljö)</t>
  </si>
  <si>
    <t>Öna</t>
  </si>
  <si>
    <t>Smedstorps dubbelgård</t>
  </si>
  <si>
    <t>Dikarbackens odlingslandskap</t>
  </si>
  <si>
    <t>Odlingslandskap</t>
  </si>
  <si>
    <t>Kulturens Östarp</t>
  </si>
  <si>
    <t>Kommentar: Tabellen redovisar antalet beslut, där ett byggnadsminne/statligt byggnadsminne kan bestå av flera byggnader.</t>
  </si>
  <si>
    <t xml:space="preserve">Kommentar: Tabellen innehåller enbart beslut om hävningar. </t>
  </si>
  <si>
    <t xml:space="preserve">Kommentar: I tabellen ingår endast kyrkor som ägs av Svenska kyrkan samt kyrkor tagna ur bruk men ägda av Svenska kyrkan. </t>
  </si>
  <si>
    <t xml:space="preserve">Kommentar: Avser kulturmiljövårdsanslag som fördelas via länsstyrelserna och det som fördelas via Riksantikvarieämbetet. Skyddat enligt lag eller förordning är: byggnadsminnen, fornminnen, byggnader skyddade enligt PBL, kulturreservat och naturreservat. Riksintressen och världsarv är särskilt utpekade men har inget lagskydd. </t>
  </si>
  <si>
    <t>Kommentar: Enligt Svenska kyrkans regelverk för den kyrkoantikvariska ersättningen kan varje års statsanslag disponeras under två år, med ytterligare ett års möjlig förlängning. Förbrukningen ett visst enskilt år är därför inte helt jämförbar med det årets statsanslag.</t>
  </si>
  <si>
    <t xml:space="preserve">Kommentar: Kostnader i beslut om arkeologiska undersökningar i form av schaktningsövervakningar och arkeologiska kontroller ingår inte i de redovisade summorna i och med att dessa debiteras helt eller delvis på löpande räkning. </t>
  </si>
  <si>
    <t>Kostnad</t>
  </si>
  <si>
    <t>Hembygdsföreningar, antal</t>
  </si>
  <si>
    <t>Tabell 12. Kyrkliga kulturminnen i form av kyrkor och invigda kapell uppförda före och efter 1940, antal. </t>
  </si>
  <si>
    <t>Kommentar: Kulturmiljöregistret ersatte det tidigare Fornminnesregistret 2018. I samband med det gjordes en kvalitetsöversyn och uppgifter reviderades.</t>
  </si>
  <si>
    <t>Kommentar: Tabellen redovisar antalet beslut, där ett byggnadsminne/statligt byggnadsminne kan bestå av flera byggnader. Ett byggnadsminne kan ha flera olika huvudgrupper och därför stämmer inte antalet överens med antalet fattade beslut under året. Det har gjorts enstaka kvalitetshöjningar som också påverkar siffrorna.</t>
  </si>
  <si>
    <t>Huvudgrupp</t>
  </si>
  <si>
    <t>Exempel på kategorier inom undergrupp</t>
  </si>
  <si>
    <t>Bostadsbebyggelse</t>
  </si>
  <si>
    <t>Borgargård, handelsgård, bostadshus, skola, fiskegård</t>
  </si>
  <si>
    <t>Boställe och tjänstebostad</t>
  </si>
  <si>
    <t>Biskopsgård, prästgård, officersboställe, torp</t>
  </si>
  <si>
    <t>Jordbruk</t>
  </si>
  <si>
    <t>Backstuga, bergsmansgård, bondgård, finngård, fäbod, förläggargård, kvarn, torp</t>
  </si>
  <si>
    <t>Fiske (och sjöfart?)</t>
  </si>
  <si>
    <t>Hamn, skärgårdsby</t>
  </si>
  <si>
    <t>Skogsbruk</t>
  </si>
  <si>
    <t>Flottningsanläggning, skogsarbetaranläggning</t>
  </si>
  <si>
    <t>Religionsutövning</t>
  </si>
  <si>
    <t>Frikyrka, församlingshem, kapell, kyrka, synagoga</t>
  </si>
  <si>
    <t>Kultur och nöjesliv</t>
  </si>
  <si>
    <t>Biograf, cirkus, konserthus, folkpark, teater</t>
  </si>
  <si>
    <t>Folkrörelse och föreningsliv</t>
  </si>
  <si>
    <t>Folkets hus, nykterhetsloge, ordenshus</t>
  </si>
  <si>
    <t>Konstnärligt skapande</t>
  </si>
  <si>
    <t>Konstnärsateljé, utställningslokal</t>
  </si>
  <si>
    <t>Kommunikation</t>
  </si>
  <si>
    <t>Bro, fyrplats, gästgivargård, hotell, järnvägsstation, posthus, telegrafstation</t>
  </si>
  <si>
    <t>Utbildning och vetenskap</t>
  </si>
  <si>
    <t>Bibliotek, museum, skola, läroverk, universitetsinstitution</t>
  </si>
  <si>
    <t>Försvarsväsende</t>
  </si>
  <si>
    <t>Befästning, kasernetablissemang, örlogsbas</t>
  </si>
  <si>
    <t>Offentlig förvaltning</t>
  </si>
  <si>
    <t>Rådhus, sockenstuga, stadshus</t>
  </si>
  <si>
    <t>Rättsväsende</t>
  </si>
  <si>
    <t>Polishus, tingshus, arrest, häkte</t>
  </si>
  <si>
    <t>Hälso-, sjuk- och socialvård</t>
  </si>
  <si>
    <t>Apotek, fattighus, sjukhus, ålderdomshem</t>
  </si>
  <si>
    <t>Samhällsservice och teknisk försörjning</t>
  </si>
  <si>
    <t>Brandstation, kraftverk, vattentorn</t>
  </si>
  <si>
    <t>Rekreation och turism</t>
  </si>
  <si>
    <t>Badhus, fritidshus, sommarvilla, hälsobrunn</t>
  </si>
  <si>
    <t>Park och trädgård</t>
  </si>
  <si>
    <t>Park, botanisk trädgård</t>
  </si>
  <si>
    <t>Stadsrum</t>
  </si>
  <si>
    <t>Gatumark, park, torg</t>
  </si>
  <si>
    <t>Hantverk och manufaktur</t>
  </si>
  <si>
    <t>Bruk, bränneri, gruva, hytta, kvarn, spinneri, såg, varv, verkstad</t>
  </si>
  <si>
    <t>Handel och bankväsende</t>
  </si>
  <si>
    <t>Bank, handelshus, tullhus</t>
  </si>
  <si>
    <t>Industri</t>
  </si>
  <si>
    <t>Industrianläggning</t>
  </si>
  <si>
    <t>Slott och herrgård</t>
  </si>
  <si>
    <t>Herrgård, kungsgård, slott, säteri</t>
  </si>
  <si>
    <t>Stadsrum, park och rekreation</t>
  </si>
  <si>
    <t>Offentlig bebyggelse</t>
  </si>
  <si>
    <t>Kultur och föreningsliv</t>
  </si>
  <si>
    <t>Areella näringar</t>
  </si>
  <si>
    <t>Huvudgrupp specificerad</t>
  </si>
  <si>
    <t>Total areal land och vatten, hektar</t>
  </si>
  <si>
    <t>Riksintressen areal land och vatten, hektar</t>
  </si>
  <si>
    <t>Andel riksintressen av areal</t>
  </si>
  <si>
    <t>Kommentar: Antalet kommuner som svarar på frågan varierar. Frågan ställdes till de kommuner som svarat att de har tillgång till antikvarisk kompetens.</t>
  </si>
  <si>
    <t xml:space="preserve">Kommentar: I kategorin övrigt ingår föreningar och samfund. Beslut om arkeologiska undersökningar i form av schaktningsövervakningar och arkeologiska kontroller ingår inte i de redovisade summorna i och med att dessa debiteras helt eller delvis på löpande räkning. </t>
  </si>
  <si>
    <t>Antal beslut</t>
  </si>
  <si>
    <t>Kommentar: Från 2017 delas bidrag till arbetslivsmuseer och bidrag till kulturarvsarbete ut genom samma förordning. De redovisas uppdelade här.</t>
  </si>
  <si>
    <t>Kommentar: Tabellen visar hur bidraget till kulturarvsarbete har fördelats sedan förordning (2017:628) om statsbidrag till kulturarvsarbete trädde i kraft. 2017 fördelades 8 miljoner enligt nämnd förordning, medan ytterligare 8 mnkr fördelades enligt Förordning (2002:920) om bidrag till arbetslivsmuseer. Från år 2018 ingår bidrag till arbetslivsmuseer på 8 miljoner kronor fasta priser i bidraget till kulturarvsarbete. 2017 delades 8 miljoner kronor till arbetslivsmuseer ut i den gamla förordningen som inte inkluderas här. Till det rörliga kulturarvet har även räknats arbete som syftar till att sprida kunskap och kännedom om rörligt kulturarv. Underlaget har kategoriserats manuellt i efterhand. I vissa fall går det att göra olika tolkningar av vilken kategori ett projekt ska räknas till.</t>
  </si>
  <si>
    <t>Beslut/Förvaltare</t>
  </si>
  <si>
    <t>Areal hektar</t>
  </si>
  <si>
    <t>Summa förbrukning</t>
  </si>
  <si>
    <t>Källa: Länsstyrelsernas årsredovisningar.</t>
  </si>
  <si>
    <t>Kommentar: Internt arbete kan redovisas på andra verksamhetsområden än kulturmiljö, vilket leder till att årsarbetskrafter för enskilda länsstyrelser varierar från år till år.</t>
  </si>
  <si>
    <t>Källa: Myndigheten för kulturanalys.</t>
  </si>
  <si>
    <t xml:space="preserve">Kommentar: År då registrering om borttagning gjordes i Kulturmiljöregistret är inte nödvändigtvis samma år som borttagandet. Ett objekt kan bestå av en sammansatt lämning, till exempel ett gravfält med tio gravar. </t>
  </si>
  <si>
    <t>Kommentar: År då registrering om borttagning gjordes i Kulturmiljöregistret är inte nödvändigtvis samma år som borttagandet. Ett objekt kan bestå av en sammansatt lämning, till exempel ett gravfält med tio gravar. I samband överföringen från Fornminnesregistret till Kulturmiljöregistret 2018 gjordes ett kvalitetssäkrande arbete då många registreringar korrigerades. Tidigare har borttagandet på grund av felregistrering varit litet.</t>
  </si>
  <si>
    <t>Kommentar: Statliga byggnadsminnen som sålts och övergått till att vara enskilda byggnadsminnen ingår här som enskilda byggnadsminnen. Vissa uppgifter har reviderats då rättningar och beslut inkommit.</t>
  </si>
  <si>
    <t>Källa: Riksantikvarieämbetets länsvisa förteckning över gällande beskrivningstexter till samtliga riksintresseanspråk och länsstyrelsernas geodataregister.</t>
  </si>
  <si>
    <t>Källa: SCB och Riksantikvarieämbetet.</t>
  </si>
  <si>
    <t>Källa: Kulturmiljöregistret, Riksantikvarieämbetet.</t>
  </si>
  <si>
    <t>Källa: Kulturmiljöregistret, Rikantikvarieämbetet.</t>
  </si>
  <si>
    <t>Källa: Bearbetade uppgifter från Ekonomistyrningsverket och SCB (KPI).</t>
  </si>
  <si>
    <t>Källa: Bearbetade uppgifter från Riksantikvarieämbetet och SCB (KPI).</t>
  </si>
  <si>
    <t>Insats</t>
  </si>
  <si>
    <t>Källa: Bearbetade uppgifter från länsstyrelsernas årsredovisningar och SCB (KPI).</t>
  </si>
  <si>
    <t xml:space="preserve">Källa: Bearbetade uppgifter från Svenska kyrkan och SCB (KPI). </t>
  </si>
  <si>
    <t>Kommentar: Stiftsprojekt och nationella projekt omfattar vanligtvis ett annat geografiskt område än län och inkluderas inte i statistik som redovisas per län.</t>
  </si>
  <si>
    <t>Källa: Bearbetade uppgifter från Svenska kyrkan och SCB (KPI).</t>
  </si>
  <si>
    <t>Objektstyp</t>
  </si>
  <si>
    <t>Källa. Länsstyrelsernas årsredovisningar.</t>
  </si>
  <si>
    <t>0,2–0,5 årsarbetskrafter</t>
  </si>
  <si>
    <t>0,6–0,9 årsarbetskrafter</t>
  </si>
  <si>
    <t>Källa: Riksantikvarieämbetet, länsstyrelsernas handläggarsystem ASK samt beslutskopior insända till Riksantikvarieämbetet, samt bearbetade uppgifter från Riksantikvarieämbetet (kostnad) och SCB (KPI).</t>
  </si>
  <si>
    <t>Källa: Riksantikvarieämbetet, länsstyrelsernas handläggarsystem ASK samt beslutskopior insända till Riksantikvarieämbetet.</t>
  </si>
  <si>
    <t>Kommentar: Årsarbetskrafterna avser i huvudsak stiftens arbete med tillsyn och främjande inom fastighets- och kulturarvsområdet samt handläggningen av kyrkoantikvarisk ersättning i stiftet. Utöver detta driver stiften ibland antikvariskt inriktade tillfälliga projekt. Göteborgs stifts och Växjö stifts servicebyråers tjänster med antikvarisk inriktning är inte inräknade. Uppgifterna är avrundade till en decimal.</t>
  </si>
  <si>
    <t>Kommentar: Siffrorna för antalet hembygdsföreningar inkluderar regionala förbund. Antalet besökare och evenemang är en uppskattning för alla medlemsföreningar, baserat på svar från en årlig enkät.</t>
  </si>
  <si>
    <t>Kommentar: Kalmar läns Hembygdsförbund har dubbelanslutna medlemsföreningar som i SHF:s medlemsregister är registrerade som endast medlemmar i Ölands hembygdsförbund. Data för 2015 och 2016 saknas. De regionala indelningarna hos Sveriges hembygdsförbund är delvis baserad på länsgränser men följer inte till fullo den regionala administrativa indelningen. I siffrorna exkluderas regionala förbund.</t>
  </si>
  <si>
    <t>Kommenter: Uppgifterna avser 24 länsmuseer men de redovisas inte per museum.</t>
  </si>
  <si>
    <t>Table 12. Ecclesiastical cultural heritage in the form of churches and consecrated chapels built before and after 1940, number.</t>
  </si>
  <si>
    <t>Fornlämningar 2005</t>
  </si>
  <si>
    <t>Övriga kulturhistoriska lämningar 2005</t>
  </si>
  <si>
    <t>Totalt 2005</t>
  </si>
  <si>
    <t>Fornlämningar 2006</t>
  </si>
  <si>
    <t>Övriga kulturhistoriska lämningar 2006</t>
  </si>
  <si>
    <t>Totalt 2006</t>
  </si>
  <si>
    <t>Fornlämningar 2007</t>
  </si>
  <si>
    <t>Övriga kulturhistoriska lämningar 2007</t>
  </si>
  <si>
    <t>Totalt 2007</t>
  </si>
  <si>
    <t>Fornlämningar 2008</t>
  </si>
  <si>
    <t>Övriga kulturhistoriska lämningar 2008</t>
  </si>
  <si>
    <t>Totalt 2008</t>
  </si>
  <si>
    <t>Fornlämningar 2009</t>
  </si>
  <si>
    <t>Övriga kulturhistoriska lämningar 2009</t>
  </si>
  <si>
    <t>Totalt 2009</t>
  </si>
  <si>
    <t>Fornlämningar 2010</t>
  </si>
  <si>
    <t>Övriga kulturhistoriska lämningar 2010</t>
  </si>
  <si>
    <t>Totalt 2010</t>
  </si>
  <si>
    <t>Fornlämningar 2011</t>
  </si>
  <si>
    <t>Övriga kulturhistoriska lämningar 2011</t>
  </si>
  <si>
    <t>Totalt 2011</t>
  </si>
  <si>
    <t>Fornlämningar 2012</t>
  </si>
  <si>
    <t>Övriga kulturhistoriska lämningar 2012</t>
  </si>
  <si>
    <t>Totalt 2012</t>
  </si>
  <si>
    <t>Fornlämningar 2013</t>
  </si>
  <si>
    <t>Övriga kulturhistoriska lämningar 2013</t>
  </si>
  <si>
    <t>Totalt 2013</t>
  </si>
  <si>
    <t>Fornlämningar 2014</t>
  </si>
  <si>
    <t>Övriga kulturhistoriska lämningar 2014</t>
  </si>
  <si>
    <t>Totalt 2014</t>
  </si>
  <si>
    <t>Fornlämningar 2015</t>
  </si>
  <si>
    <t>Övriga kulturhistoriska lämningar 2015</t>
  </si>
  <si>
    <t>Totalt 2015</t>
  </si>
  <si>
    <t>Fornlämningar 2016</t>
  </si>
  <si>
    <t>Övriga kulturhistoriska lämningar 2016</t>
  </si>
  <si>
    <t>Totalt 2016</t>
  </si>
  <si>
    <t>Övriga kulturhistoriska lämningar 2017</t>
  </si>
  <si>
    <t>Fornlämningar 2017</t>
  </si>
  <si>
    <t>Totalt 2017</t>
  </si>
  <si>
    <t>Fornlämningar 2018</t>
  </si>
  <si>
    <t>Övriga kulturhistoriska lämningar 2018</t>
  </si>
  <si>
    <t>Totalt 2018</t>
  </si>
  <si>
    <t>Fornlämningar 2019</t>
  </si>
  <si>
    <t>Övriga kulturhistoriska lämningar 2019</t>
  </si>
  <si>
    <t>Totalt 2019</t>
  </si>
  <si>
    <t>Fornlämningar 2020</t>
  </si>
  <si>
    <t>Övriga kulturhistoriska lämningar 2020</t>
  </si>
  <si>
    <t>Totalt 2020</t>
  </si>
  <si>
    <t>Fornlämningar 2021</t>
  </si>
  <si>
    <t>Övriga kulturhistoriska lämningar 2021</t>
  </si>
  <si>
    <t>Totalt 2021</t>
  </si>
  <si>
    <t>Antal nytillkomna fornlämningar</t>
  </si>
  <si>
    <t>Antal nytillkomna övriga kultur-historiska lämningar</t>
  </si>
  <si>
    <t>Antal borttagna fornlämningar</t>
  </si>
  <si>
    <t>Antal borttagna övriga kultur-historiska lämningar</t>
  </si>
  <si>
    <t>BM 2015</t>
  </si>
  <si>
    <t>SBM 2015</t>
  </si>
  <si>
    <t>BM 2016</t>
  </si>
  <si>
    <t>SBM 2016</t>
  </si>
  <si>
    <t>BM 2017</t>
  </si>
  <si>
    <t>SBM 2017</t>
  </si>
  <si>
    <t>BM 2018</t>
  </si>
  <si>
    <t>SBM 2018</t>
  </si>
  <si>
    <t>BM 2019</t>
  </si>
  <si>
    <t>SBM 2019</t>
  </si>
  <si>
    <t>BM 2020</t>
  </si>
  <si>
    <t>SBM 2020</t>
  </si>
  <si>
    <t>BM 2021</t>
  </si>
  <si>
    <t>SBM 2021</t>
  </si>
  <si>
    <t>Byggnadsminnen 2015</t>
  </si>
  <si>
    <t>Statliga byggnadsminnen 2015</t>
  </si>
  <si>
    <t>Byggnadsminnen 2016</t>
  </si>
  <si>
    <t>Statliga byggnadsminnen 2016</t>
  </si>
  <si>
    <t>Byggnadsminnen 2017</t>
  </si>
  <si>
    <t>Statliga byggnadsminnen 2017</t>
  </si>
  <si>
    <t>Byggnadsminnen 2018</t>
  </si>
  <si>
    <t>Statliga byggnadsminnen 2018</t>
  </si>
  <si>
    <t>Byggnadsminnen 2019</t>
  </si>
  <si>
    <t>Statliga byggnadsminnen 2019</t>
  </si>
  <si>
    <t>Byggnadsminnen 2020</t>
  </si>
  <si>
    <t>Statliga byggnadsminnen 2020</t>
  </si>
  <si>
    <t>Byggnadsminnen 2021</t>
  </si>
  <si>
    <t>Statliga byggnadsminnen 2021</t>
  </si>
  <si>
    <t xml:space="preserve">Kommentar: Tabellens utgångspunkt är att redovisa antalet anspråk och deras yta, oavsett hur många ytor som ingår i anspråket. Ett riksintresseområde kan ha två eller fler geografiska ytor, men ändå räknas som ett riksintresse eftersom de är delar av samma riksintressanta berättelse. Ett riksintresse kan också sträcka sig över fler kommuner, eller ha fler olika ytor i fler kommuner. Några riksintressen sträcker sig också över länsgränser. Riksintresseanspråk som delas av flera kommuner eller län räknas bara en gång här. </t>
  </si>
  <si>
    <t>Officiell statistik</t>
  </si>
  <si>
    <t>Länk till rapporten</t>
  </si>
  <si>
    <t>Tabeller i rapporten</t>
  </si>
  <si>
    <t>Tabellrubrik</t>
  </si>
  <si>
    <t>Kyrkliga kulturminnen i form av kyrkor och invigda kapell uppförda före och efter 1940, antal. </t>
  </si>
  <si>
    <t>Tabell 13.</t>
  </si>
  <si>
    <t>Tabell 18.</t>
  </si>
  <si>
    <t>Tabell 28.</t>
  </si>
  <si>
    <t>Tabell 31.</t>
  </si>
  <si>
    <t>Tabell 37.</t>
  </si>
  <si>
    <t>Tabell 1.</t>
  </si>
  <si>
    <t>Tabell 2.</t>
  </si>
  <si>
    <t>Tabell 3.</t>
  </si>
  <si>
    <t>Tabell 4.</t>
  </si>
  <si>
    <t>Tabell 5.</t>
  </si>
  <si>
    <t>Tabell 6.</t>
  </si>
  <si>
    <t>Tabell 7.</t>
  </si>
  <si>
    <t>Tabell 8.</t>
  </si>
  <si>
    <t>Tabell 9.</t>
  </si>
  <si>
    <t>Tabell 10.</t>
  </si>
  <si>
    <t>Tabell 11.</t>
  </si>
  <si>
    <t>Tabell 12.</t>
  </si>
  <si>
    <t>Tabell 14.</t>
  </si>
  <si>
    <t>Tabell 15.</t>
  </si>
  <si>
    <t>Tabell 16.</t>
  </si>
  <si>
    <t>Tabell 17.</t>
  </si>
  <si>
    <t>Tabell 19.</t>
  </si>
  <si>
    <t>Tabell 20.</t>
  </si>
  <si>
    <t>Tabell 21.</t>
  </si>
  <si>
    <t>Tabell 22.</t>
  </si>
  <si>
    <t>Tabell 23.</t>
  </si>
  <si>
    <t>Tabell 24.</t>
  </si>
  <si>
    <t>Ja, av Skogsstyrelsen</t>
  </si>
  <si>
    <t>Ja, av SCB</t>
  </si>
  <si>
    <t>Källa: Sveriges hembyggdförbund.</t>
  </si>
  <si>
    <t>2022</t>
  </si>
  <si>
    <t>2024</t>
  </si>
  <si>
    <t>Fornlämningar  2022</t>
  </si>
  <si>
    <t>Övrig kulturhistorisk lämning  2022</t>
  </si>
  <si>
    <t>Totalt  2022</t>
  </si>
  <si>
    <t>Fornlämningar  2023</t>
  </si>
  <si>
    <t>Övrig kulturhistorisk lämning  2023</t>
  </si>
  <si>
    <t>Totalt  2023</t>
  </si>
  <si>
    <t>Fornlämningar  2024</t>
  </si>
  <si>
    <t>Övrig kulturhistorisk lämning  2024</t>
  </si>
  <si>
    <t>Totalt  2024</t>
  </si>
  <si>
    <t>Fornlämningar 2022</t>
  </si>
  <si>
    <t>Övrig kulturhistorisk lämning 2022</t>
  </si>
  <si>
    <t>Summa 2022</t>
  </si>
  <si>
    <t>Fornlämningar 2023</t>
  </si>
  <si>
    <t>Övrig kulturhistorisk lämning 2023</t>
  </si>
  <si>
    <t>Summa 2023</t>
  </si>
  <si>
    <t>Fornlämningar 2024</t>
  </si>
  <si>
    <t>Övrig kulturhistorisk lämning 2024</t>
  </si>
  <si>
    <t>Summa 2024</t>
  </si>
  <si>
    <t>Övrig kulturhistorisk lämning 2021</t>
  </si>
  <si>
    <t>Summa 2021</t>
  </si>
  <si>
    <t>BM 2022</t>
  </si>
  <si>
    <t>SBM 2022</t>
  </si>
  <si>
    <t>Totalt 2022</t>
  </si>
  <si>
    <t>BM 2023</t>
  </si>
  <si>
    <t>SBM 2023</t>
  </si>
  <si>
    <t>Totalt 2023</t>
  </si>
  <si>
    <t>BM 2024</t>
  </si>
  <si>
    <t>SBM 2024</t>
  </si>
  <si>
    <t>Totalt 2024</t>
  </si>
  <si>
    <t>Byggnadsminnen 2022</t>
  </si>
  <si>
    <t>Statliga byggnadsminnen 2022</t>
  </si>
  <si>
    <t>Byggnadsminnen 2023</t>
  </si>
  <si>
    <t>Statliga byggnadsminnen 2023</t>
  </si>
  <si>
    <t>Byggnadsminnen 2024</t>
  </si>
  <si>
    <t>Länsstyrelse</t>
  </si>
  <si>
    <t>Norrbys i Väte</t>
  </si>
  <si>
    <t>Äskhult</t>
  </si>
  <si>
    <t xml:space="preserve"> Gårdsmiljö och odlingslandskap på inägo- och utmark</t>
  </si>
  <si>
    <t xml:space="preserve"> 2020-03-10</t>
  </si>
  <si>
    <t xml:space="preserve"> Dalarö skeppsvraksområden</t>
  </si>
  <si>
    <t xml:space="preserve"> Marin fornlämningsmiljö</t>
  </si>
  <si>
    <t>Endast vatten, ingen exakt avgränsning</t>
  </si>
  <si>
    <t xml:space="preserve"> 2013-06-24</t>
  </si>
  <si>
    <t>Atoklimpoe/Atoklimpen</t>
  </si>
  <si>
    <t>Herrgårdsmiljö och odlingslandskap på inägo- och utmark</t>
  </si>
  <si>
    <t>Kvarnarna Jägra</t>
  </si>
  <si>
    <t>Industrimiljö (kvarnar)</t>
  </si>
  <si>
    <t>Lilla Äskhult</t>
  </si>
  <si>
    <t>Beslutsdatum</t>
  </si>
  <si>
    <t>Vård av fornlämningar</t>
  </si>
  <si>
    <t>Tillgängliggörande och förmedling av kunskap</t>
  </si>
  <si>
    <t>Arkeologiska undersökningar</t>
  </si>
  <si>
    <t>Konservering av fornfynd*</t>
  </si>
  <si>
    <t>Bidrag till arbetslivsmuseer**</t>
  </si>
  <si>
    <t>Bidrag till kulturarvsarbete**</t>
  </si>
  <si>
    <t>Ej kategoriserat /flera ändamål</t>
  </si>
  <si>
    <t>Länsstyrelserna och RAÄ*</t>
  </si>
  <si>
    <t>Sveriges Grafiska Museers Samarbetsråd (Gramus)</t>
  </si>
  <si>
    <t>Stiftelsen Maritimt Kulturarv</t>
  </si>
  <si>
    <t>Påverkan</t>
  </si>
  <si>
    <t>Underlag för figur 1</t>
  </si>
  <si>
    <t>Underlag för figur 2</t>
  </si>
  <si>
    <t>Underlag för figur 3</t>
  </si>
  <si>
    <t>Underlag för figur 4</t>
  </si>
  <si>
    <t>Underlag för tabell 1</t>
  </si>
  <si>
    <t>Underlag för figur 5</t>
  </si>
  <si>
    <t>Nummer i rapport</t>
  </si>
  <si>
    <t>Underlag för tabell 2</t>
  </si>
  <si>
    <t>Underlag för figur 7</t>
  </si>
  <si>
    <t>Underlag för figur 8</t>
  </si>
  <si>
    <t>Underlag för tabell 3</t>
  </si>
  <si>
    <t>Underlag för tabell 4</t>
  </si>
  <si>
    <t>Underlag för figur 9</t>
  </si>
  <si>
    <t>Underlag för figur 10</t>
  </si>
  <si>
    <t>Underlag för tabell 5</t>
  </si>
  <si>
    <t>Underlag för tabell 6</t>
  </si>
  <si>
    <t>Underlag för figur 12</t>
  </si>
  <si>
    <t>Underlag för figur 13</t>
  </si>
  <si>
    <t>Underlag för figur 14</t>
  </si>
  <si>
    <t>Underlag för figur 6</t>
  </si>
  <si>
    <t>Underlag för tabell 7</t>
  </si>
  <si>
    <t>Underlag för figur 15</t>
  </si>
  <si>
    <t>Underlag för figur 16</t>
  </si>
  <si>
    <t>Underlag för figur 17</t>
  </si>
  <si>
    <t>Underlag för figur 18</t>
  </si>
  <si>
    <t>Underlag för tabell 8</t>
  </si>
  <si>
    <t>Underlag för tabell 9</t>
  </si>
  <si>
    <t>Underlag för figur 19</t>
  </si>
  <si>
    <t>Underlag för figur 20</t>
  </si>
  <si>
    <t>Byggnads-/bebyggelseantikvarie</t>
  </si>
  <si>
    <t>Etnolog</t>
  </si>
  <si>
    <t>Arkeolog</t>
  </si>
  <si>
    <t>Underlag för figur 21</t>
  </si>
  <si>
    <t>Underlag för figur 22</t>
  </si>
  <si>
    <t>Underlag för tabell 10</t>
  </si>
  <si>
    <t>Underlag för figur 23</t>
  </si>
  <si>
    <t>Underlag för figur 25</t>
  </si>
  <si>
    <t>Underlag för figur 26</t>
  </si>
  <si>
    <t>Underlag för figur 27</t>
  </si>
  <si>
    <t>Underlag för figur 24</t>
  </si>
  <si>
    <t>Underlag för tabell 11</t>
  </si>
  <si>
    <t>Underlag för tabell 12</t>
  </si>
  <si>
    <t>Underlag för figur 28</t>
  </si>
  <si>
    <t>Underlag för tabell 13</t>
  </si>
  <si>
    <t>Underlag för figur 29</t>
  </si>
  <si>
    <t>Tabell 25.</t>
  </si>
  <si>
    <t>Tabell 26.</t>
  </si>
  <si>
    <t>Tabell 27.</t>
  </si>
  <si>
    <t>Tabell 29.</t>
  </si>
  <si>
    <t>Tabell 30.</t>
  </si>
  <si>
    <t>Tabell 32.</t>
  </si>
  <si>
    <t>Tabell 33.</t>
  </si>
  <si>
    <t>Tabell 34.</t>
  </si>
  <si>
    <t>Tabell 35.</t>
  </si>
  <si>
    <t>Tabell 36.</t>
  </si>
  <si>
    <t>Tabell 38.</t>
  </si>
  <si>
    <t>Tabell 39.</t>
  </si>
  <si>
    <t>Tabell 40.</t>
  </si>
  <si>
    <t>Tabell 41.</t>
  </si>
  <si>
    <t>Tabell 38b. Riksantikvarieämbetets bidrag till civilsamhällesorganisationer, 2010–2024, tusen kronor, löpande priser.</t>
  </si>
  <si>
    <t>Tabell 38b. Grants to non-profit organisations in cultural heritage/historic environment area, 2010-2024, SEK thousand, current prices.</t>
  </si>
  <si>
    <t>Table 39. Grants to cultural heritage initiatives 2017–2024, SEK thousand, 2024 prices.</t>
  </si>
  <si>
    <t>Tabell 39. Bidrag till kulturarvsarbete 2017–2024, tusen kronor, 2024 års priser.</t>
  </si>
  <si>
    <t>Tabell 39b. Bidrag till kulturarvsarbete 2017–2024, tusen kronor, löpande priser.</t>
  </si>
  <si>
    <t>Table 39b. Grants to cultural heritage initiatives 2017–2024, SEK thousand, current prices.</t>
  </si>
  <si>
    <t>Tabell 38. Grants to non-profit organisations in cultural heritage/historic environment area 2010-2024, SEK thousand, 2024 prices.</t>
  </si>
  <si>
    <t>Tabell 38. Riksantikvarieämbetets bidrag till civilsamhällesorganisationer, 2010–2024, tusen kronor, 2024 års priser.</t>
  </si>
  <si>
    <t>Tabell 40. Hembygdsrörelsen 2013–2024, antal.</t>
  </si>
  <si>
    <t>Table 40. The nationwide local heritage movement 2013–2024, numbers.</t>
  </si>
  <si>
    <t>Tabell 41. Hembygdsföreningar per region 2014-2024, antal.</t>
  </si>
  <si>
    <t>Table 41. Local heritage societies per region 2014-2024, number.</t>
  </si>
  <si>
    <t>Tabell 36. Årsarbetskrafter med antikvarisk inriktning per stift 2005–2024, antal.</t>
  </si>
  <si>
    <t>Table 36. FTEs with antiquarian expertise per diocese 2005–2024, number.</t>
  </si>
  <si>
    <t>Tabell 37. Bidrag till civila samhället som delas ut via Riksantikvarieämbetet 2008–2024, tusen kronor, 2024 års priser.</t>
  </si>
  <si>
    <t>Table 37. Grants to civil society organisations distributed via the Swedish National Heritage Board 2008–2024, SEK thousand, 2024 prices.</t>
  </si>
  <si>
    <t xml:space="preserve">Tabell 37b. Bidrag till civila samhället som distribueras via Riksantikvarieämbetet 2008–2024, tusen kronor, löpande priser. </t>
  </si>
  <si>
    <t>Table 37b. Grants to civil society organisations distributed via the Swedish National Heritage Board 2008–2024, SEK thousand, current prices.</t>
  </si>
  <si>
    <t>Table 33. Beslut om och kostnad för uppdragsarkeologi per typ av exploatör 2019–2024, antal och tusen kronor, 2024 års priser. </t>
  </si>
  <si>
    <t>Table 33. Decisions and costs for contract archeology per type of developer 2024, number and SEK thousand, 2024 prices.</t>
  </si>
  <si>
    <t>Table 33b. Beslut om och kostnad för uppdragsarkeologi per typ av exploatör 2019–2024, antal och tusen kronor, löpande priser. </t>
  </si>
  <si>
    <t>Table 33b. Decisions and costs for contract archeology per type of developer 2024, number and SEK thousand, current prices.</t>
  </si>
  <si>
    <t>Tabell 32. Andel kommuner där det finns dokument som fyller funktion av ett kulturmiljöprogram 2006–2024, procent. </t>
  </si>
  <si>
    <t>Table 32. Percentage of municipalities with a documented historic environment programme 2006–2024, percent.</t>
  </si>
  <si>
    <t>Table 31. Andel kommuner med tillgång till antikvarisk kompetens 2006–2024, procent.</t>
  </si>
  <si>
    <t>Table 31. Percentage of municipalities with access to antiquarian expertise 2006–2024, percent.</t>
  </si>
  <si>
    <t>Tabell 30. Kommuner med årsarbetskrafter för personal med antikvarisk kompetens 2015, 2018, 2021 och 2024, antal kommuner. </t>
  </si>
  <si>
    <t>Table 30. Municipalities employing FTEs with antiquarian expertise 2015, 2018, 2021 and 2024, number of municipalities.</t>
  </si>
  <si>
    <t xml:space="preserve">Kommentar: Antalet kommuner som svarar på frågan varierar. </t>
  </si>
  <si>
    <t>Tabell 28. Fördelning av kulturmiljörelaterade årsarbetskrafter på länsmuseer per typ av aktivitet 2021 och 2023 procent.</t>
  </si>
  <si>
    <t>Tabell 26. Beslutade ärenden inom länsstyrelsernas kulturmiljöarbete per län 2009–2024, antal.</t>
  </si>
  <si>
    <t>Table 27. Årsarbetskrafter relaterade till kulturmiljöarbetet på länsmuseer per finansieringsform 2021 - 2024, antal årsarbetskrafter. </t>
  </si>
  <si>
    <t>Table 27. FTEs employed at county museums on work related to historic environment by form of financing 2021 - 2024, number of FTEs.</t>
  </si>
  <si>
    <t xml:space="preserve">Table 26. Cultural heritage/historic environment cases decided by county administrative boards per county 2009–2024, number. </t>
  </si>
  <si>
    <t>Tabell 25. Årsarbetskrafter inom länsstyrelsernas kulturmiljöarbete per län 2009–2024, antal.</t>
  </si>
  <si>
    <t>Table 25. FTEs employed by county administrative boards to work with historic environment by county 2009–2024, number of full-time equivalents.</t>
  </si>
  <si>
    <t>Table 24. Use of Church Antiquarian Compensation by object category 2002–2024, SEK thousand, 2024 prices.</t>
  </si>
  <si>
    <t>Tabell 24. Förbrukning av kyrkoantikvarisk ersättning per objektstyp 2002–2024, tusen kronor, 2024 års priser.</t>
  </si>
  <si>
    <t>Tabell 24b. Förbrukning av kyrkoantikvarisk ersättning per objektstyp 2002–2024, tusen kronor, löpande priser.</t>
  </si>
  <si>
    <t>Table 24b. Use of Church Antiquarian Compensation by object category 2002–2024, SEK thousand, current prices.</t>
  </si>
  <si>
    <t>Tabell 23 Förbrukning av kyrkoantikvarisk ersättning per insats 2002–2024, tusen kronor, 2024 års priser.</t>
  </si>
  <si>
    <t>Table 23. Use of Church Antiquarian Compensation by measure 2002–2024, SEK thousand, 2024 prices.</t>
  </si>
  <si>
    <t>Tabell 23b. Förbrukning av kyrkoantikvarisk ersättning per insats 2002–2024, tusen kronor, löpande priser.</t>
  </si>
  <si>
    <t>Table 23b. Use of Church Antiquarian Compensation by measure 2002–2024, SEK thousand, current prices.</t>
  </si>
  <si>
    <t>Tabell 22. Förbrukning av kyrkoantikvarisk ersättning per län 2002–2024, tusen kronor, 2024 års priser.</t>
  </si>
  <si>
    <t>Table 22. Church Antiquarian Compensation, use per county 2002–2024, SEK thousand, 2024 prices.</t>
  </si>
  <si>
    <t>Tabell 22b. Förbrukning av kyrkoantikvarisk ersättning per län 2002–2024, tusen kronor, löpande priser.</t>
  </si>
  <si>
    <t>Table 22b. Church Antiquarian Compensation, use per county 2002–2024, SEK thousand, current prices.</t>
  </si>
  <si>
    <t>Tabell 21. Kyrkoantikvarisk ersättning, årligt anslag och årlig förbrukning 2002–2024, tusen kronor, 2024 års priser.</t>
  </si>
  <si>
    <t>Table 21. Church Antiquarian Compensation, annual appropriation and annual use 2002–2024, SEK thousand, 2024 prices.</t>
  </si>
  <si>
    <t>Tabell 21b. Kyrkoantikvarisk ersättning, årligt anslag och årlig förbrukning 2002–2024, tusen kronor, löpande priser.</t>
  </si>
  <si>
    <t>Table 21b. Church Antiquarian Compensation, annual appropriation and annual use 2002–2024, SEK thousand, current prices.</t>
  </si>
  <si>
    <t>Tabell 20. Länsstyrelsernas verksamhetskostnader för kulturmiljö per län 2009–2024, tusen kronor, 2024 års priser</t>
  </si>
  <si>
    <t>Table 20b.  County administrate boards' expenditures for cultural heritage/historic environment per county 2009–2024, SEK thousand, current prices.</t>
  </si>
  <si>
    <t>Table 20. County administrate boards' expenditures for cultural heritage/historic environment per county 2009–2024, SEK thousand, 2024 prices.</t>
  </si>
  <si>
    <t>Tabell 20b. Länsstyrelsernas verksamhetskostnader för kulturmiljö per län 2009–2024, tusen kronor, löpande priser.</t>
  </si>
  <si>
    <t xml:space="preserve">Tabell 19. Kulturmiljövårdsanslagets fördelning efter objektens skyddstyp 2008–2024, tusen kronor, 2024 års priser.   </t>
  </si>
  <si>
    <t>Table 19. Distribution of state appropriation for heritage/historic environment conservation by object protection category 2008–2024, SEK thousand, 2024 prices.</t>
  </si>
  <si>
    <t xml:space="preserve">Tabell 19b. Kulturmiljövårdsanslagets fördelning efter objektens skyddstyp 2008–2024, tusen kronor, löpande priser.   </t>
  </si>
  <si>
    <t>Table 19b. Distribution of state appropriation for heritage/historic environment conservation by object protection category 2008–2024, SEK thousand, current prices.</t>
  </si>
  <si>
    <t>Tabell 18. Kulturmiljövårdsanslagets fördelning per insats 2008–2024, tusen kronor, 2024 års priser.</t>
  </si>
  <si>
    <t>Table 18. Distribution of state appropriation for cultural heritage/historic environment conservation by measure 2008–2024, SEK thousand, 2024 prices.</t>
  </si>
  <si>
    <t>Tabell 18b. Kulturmiljövårdsanslagets fördelning per insats 2008–2024, tusen kronor, löpande priser.</t>
  </si>
  <si>
    <t>Table 18b. Distribution of state appropriation for cultural heritage/historic environment conservation by measure 2008–2024, SEK thousand, current prices.</t>
  </si>
  <si>
    <t>Tabell 17. Utgifter statliga anslag till kulturmiljö 2000–2024, tusen kronor, 2024 års priser.</t>
  </si>
  <si>
    <t>Table 17. State expenses for cultural heritage/historic environment appropriations 2000–2024, SEK thousand, 2024 prices.</t>
  </si>
  <si>
    <t>Tabell 17b. Utgifter statliga anslag till kulturmiljö 2000–2024, tusen kronor, löpande priser.</t>
  </si>
  <si>
    <t>Table 17b. State expenses for cultural heritage/historic environment appropriations 2000–2024 SEK thousand, current prices</t>
  </si>
  <si>
    <t>Tabell 16. Sveriges världsarv till och med 2024.</t>
  </si>
  <si>
    <t>Table 16. Sweden’s world heritage sites, up to and including 2024.</t>
  </si>
  <si>
    <t>Tabell 15. Kulturreservat per län 2024, antal och area.</t>
  </si>
  <si>
    <t>Table 15. Cultural reserves per county 2024, number and area.</t>
  </si>
  <si>
    <t>Tabell 14. Riksintressen för kulturmiljövård per län 2024, antal, hektar och procent.</t>
  </si>
  <si>
    <t>Table 14. Historical environments of national interest per county 2024, number, acres and percent of area.</t>
  </si>
  <si>
    <t>Tabell 13. Kyrkliga kulturminnen per län 2015–2024, antal.</t>
  </si>
  <si>
    <t>Table13. Listed churches (ecclesiastical cultural heritage) per county 2015–2024, number.</t>
  </si>
  <si>
    <t>Tabell 11. Hävda byggnadsminnen och statliga byggnadsminnen till och med 2024, antal.</t>
  </si>
  <si>
    <t>Table 11. Revoked listed buildings and state-owned listed buildings up to and including 2024, number.</t>
  </si>
  <si>
    <t>Tabell 10. Byggnadsminnen och statliga byggnadsminnen per län 2015–2024, antal.</t>
  </si>
  <si>
    <t>Table 10. Listed buildings and state-owned listed buildings per county 2015–2024, number.</t>
  </si>
  <si>
    <t>Tabell 9. Byggnadsminnen och statliga byggnadsminnen per huvudgrupp 2015–2024, antal.</t>
  </si>
  <si>
    <t>Table 9. Listed buildings and state-owned listed buildings per main category 2015–2024, number.</t>
  </si>
  <si>
    <t>Tabell 8. Beslut om byggnadsminnen och statliga byggnadsminnen till och med 2024, antal.</t>
  </si>
  <si>
    <t>Table 8. Decisions on listed buildings and state-owned listed buildings up to and including 2024, number.</t>
  </si>
  <si>
    <t>Denna tabellbilaga tillhör rapporten Kulturmiljöstatistik som publicerades 2025-12-11 av Myndigheten för kulturanalys.</t>
  </si>
  <si>
    <t>Ingen skada</t>
  </si>
  <si>
    <t>Tabell 6. Borttagna fornlämningar och övriga kulturhistoriska lämningar 2005–2024, antal.</t>
  </si>
  <si>
    <t>Table 6. Removed ancient remains and other historical remains 2005–2024, number.</t>
  </si>
  <si>
    <t>Tabell 5 Nytillkomna och borttagna fornlämningar samt övriga kulturhistoriska lämningar per län 2005–2024, antal.</t>
  </si>
  <si>
    <t>Table 5. Ancient remains and other historical remains added and removed per county 2005-2024, number.</t>
  </si>
  <si>
    <t>Tabell 4. Fornlämningar och övriga kulturhistoriska lämningar per kommun 2024, antal.</t>
  </si>
  <si>
    <t>Table 4. Ancient remains and other historical remains per municipality 2024, number.</t>
  </si>
  <si>
    <t>Tabell 3. Fornlämningar och övriga kulturhistoriska lämningar per län 2005–2024, antal.</t>
  </si>
  <si>
    <t>Table 3. Ancient remains and other historical remains per county 2005–2024, number.</t>
  </si>
  <si>
    <t>Tabell 2. Fornlämningar och övriga kulturhistoriska lämningar, uppdelade per lämningskategori 2005–2024, antal.</t>
  </si>
  <si>
    <t>Table 2. Ancient remains and other historical remains, divided by category 2005–2024, number.</t>
  </si>
  <si>
    <t>Tabell 1. Fornlämningar och övriga kulturhistoriska lämningar 2005–2024, antal.</t>
  </si>
  <si>
    <t>Table 1. Ancient remains and other historical remains 2005–2024, number.</t>
  </si>
  <si>
    <t>Tabell 34b. Kostnader för uppdragsarkeologi per län 2021, tusen kronor, löpande priser.</t>
  </si>
  <si>
    <t>Table 34b. Costs for contract archeology per county 2021, SEK thousand, current prices.</t>
  </si>
  <si>
    <t>Kommentar: Kulturreservat per 2024-12-31, publicerad och klassad som officiell statistik av SCB 2024-05.</t>
  </si>
  <si>
    <t>Fördelning av kulturmiljörelaterade årsarbetskrafter på länsmuseer efter yrkesgrupp, 2024, procent</t>
  </si>
  <si>
    <t>Kulturmiljöstatistik (Kulturfakta 2025:9)</t>
  </si>
  <si>
    <t>Ja, av Ekonomistyrningsverket</t>
  </si>
  <si>
    <t>Table 29 FTEs employed at county museums on work related to historic environment by occupational group 2022 and 2024, percent</t>
  </si>
  <si>
    <t>Table 35. Decisions on contract archeology per county 2003 - 2024, number.</t>
  </si>
  <si>
    <t>Tabell 34. Kostnader för uppdragsarkeologi per län 2003 - 2024,  tusen kronor, 2024 års priser.</t>
  </si>
  <si>
    <t>Table 34. Costs for contract archeology per county 2003 - 2024, SEK thousand, 2024 prices.</t>
  </si>
  <si>
    <t>Fornlämningar och övriga kulturhistoriska lämningar, uppdelade per lämningskategori 2005–2024, antal.</t>
  </si>
  <si>
    <t>Fornlämningar och övriga kulturhistoriska lämningar per län 2005–2024, antal.</t>
  </si>
  <si>
    <t>Fornlämningar och övriga kulturhistoriska lämningar per kommun 2024, antal.</t>
  </si>
  <si>
    <t>Nytillkomna och borttagna fornlämningar samt övriga kulturhistoriska lämningar per län 2005–2024, antal.</t>
  </si>
  <si>
    <t>Borttagna fornlämningar och övriga kulturhistoriska lämningar 2005–2024, antal.</t>
  </si>
  <si>
    <t>Beslut om byggnadsminnen och statliga byggnadsminnen till och med 2024, antal.</t>
  </si>
  <si>
    <t>Byggnadsminnen och statliga byggnadsminnen per huvudgrupp 2015–2024, antal.</t>
  </si>
  <si>
    <t>Byggnadsminnen och statliga byggnadsminnen per län 2015–2024, antal.</t>
  </si>
  <si>
    <t>Hävda byggnadsminnen och statliga byggnadsminnen till och med 2024, antal.</t>
  </si>
  <si>
    <t>Kyrkliga kulturminnen per län 2015–2024, antal.</t>
  </si>
  <si>
    <t>Riksintressen för kulturmiljövård per län 2024, antal, hektar och procent.</t>
  </si>
  <si>
    <t>Kulturreservat per län 2024.</t>
  </si>
  <si>
    <t>Sveriges världsarv till och med 2024.</t>
  </si>
  <si>
    <t>Utgifter statliga anslag till kulturmiljö 2000–2024, tusen kronor, 2024 års priser.</t>
  </si>
  <si>
    <t>Kulturmiljövårdsanslagets fördelning per insats 2008–2024, tusen kronor, 2024 års priser.</t>
  </si>
  <si>
    <t xml:space="preserve">Kulturmiljövårdsanslagets fördelning efter objektens skyddstyp 2008–2024, tusen kronor, 2024 års priser.   </t>
  </si>
  <si>
    <t>Länsstyrelsernas verksamhetskostnader för kulturmiljö per län 2009–2024, tusen kronor, 2024 års priser.</t>
  </si>
  <si>
    <t>Kyrkoantikvarisk ersättning, årligt anslag och årlig förbrukning 2002–2024, tusen kronor, 2024 års priser.</t>
  </si>
  <si>
    <t>Fornlämningar och övriga kulturhistoriska lämningar 2005–2024, antal.</t>
  </si>
  <si>
    <t>Förbrukning av kyrkoantikvarisk ersättning per län 2002–2024, tusen kronor, 2024 års priser.</t>
  </si>
  <si>
    <t>Förbrukning av kyrkoantikvarisk ersättning per insats 2002–2024, tusen kronor, 2024 års priser.</t>
  </si>
  <si>
    <t>Förbrukning av kyrkoantikvarisk ersättning per objektstyp 2002–2024, tusen kronor, 2024 års priser.</t>
  </si>
  <si>
    <t>Årsarbetskrafter inom länsstyrelsernas kulturmiljöarbete per län 2009–2024, antal.</t>
  </si>
  <si>
    <t>Beslutade ärenden inom länsstyrelsernas kulturmiljöarbete per län 2009–2024, antal.</t>
  </si>
  <si>
    <t>Årsarbetskrafter relaterade till kulturmiljöarbetet på länsmuseer per finansieringsform 2024, antal årsarbetskrafter. </t>
  </si>
  <si>
    <t>Fördelning av kulturmiljörelaterade årsarbetskrafter på länsmuseer per typ av aktivitet 2024, procent.</t>
  </si>
  <si>
    <t>Kommuner med årsarbetskrafter för personal med antikvarisk kompetens 2015, 2018 och 2024, antal kommuner. </t>
  </si>
  <si>
    <t>Andel kommuner med tillgång till antikvarisk kompetens 2006–2024, procent.</t>
  </si>
  <si>
    <t>Andel kommuner där det finns dokument som fyller funktion av ett kulturmiljöprogram 2006–2024, procent. </t>
  </si>
  <si>
    <t>Beslut om och kostnad för uppdragsarkeologi per typ av exploatör 2019–2024, antal och tusen kronor, 2024 års priser. </t>
  </si>
  <si>
    <t>Kostnader för uppdragsarkeologi per län 2024, tusen kronor.</t>
  </si>
  <si>
    <t>Beslut om uppdragsarkeologi per län 2024, antal.</t>
  </si>
  <si>
    <t>Årsarbetskrafter med antikvarisk inriktning per stift 2005–2024, antal.</t>
  </si>
  <si>
    <t>Bidrag till civila samhället som delas ut via Riksantikvarieämbetet 2008–2024, tusen kronor, 2024 års priser.</t>
  </si>
  <si>
    <t>Riksantikvarieämbetets bidrag till civilsamhällesorganisationer, 2010–2024, tusen kronor, 2024 års priser.</t>
  </si>
  <si>
    <t>Bidrag till kulturarvsarbete 2017–2024, tusen kronor, 2024 års priser.</t>
  </si>
  <si>
    <t>Hembygdsrörelsen 2013–2024, antal och miljoner.</t>
  </si>
  <si>
    <t>Hembygdsföreningar per region 2014–2024, antal.</t>
  </si>
  <si>
    <t>Kommentar: Påverkan – till exempel lättare körskador, nedrisning och tryckskador. Skada – tydlig påverkan som kan återställas, till exempel djupa körskador och viss markberedning. Grov skada – irreversibla skador som ej kan återställas.</t>
  </si>
  <si>
    <t>Tabell 7. Andel kända kulturlämningar som skadats av skogsbruk 2012–2024, procent.  </t>
  </si>
  <si>
    <t>Table 7. Share of known cultural remains damaged by forestry 2012–2024, percent.</t>
  </si>
  <si>
    <t>Andel kända kulturlämningar som skadats av skogsbruk 2012–2024, procent.  </t>
  </si>
  <si>
    <t>Tabell-länk</t>
  </si>
  <si>
    <t xml:space="preserve">*Ett mindre antal av dessa är uppförda efter 1940 och tillståndspliktiga enligt KML 4 kap. 4 §. </t>
  </si>
  <si>
    <t>**Med tagen ur bruk menas att kyrkan inte längre används för gudstjänster och andra kyrkliga handlingar. Den fortsätter dock att vara ett kyrkligt kulturminne.</t>
  </si>
  <si>
    <t>***Kyrkor som sålts till annat samfund eller ändamål. Dessa fortsätter att vara kyrkliga kulturminnen.</t>
  </si>
  <si>
    <t>*Enbart länsstyrelsen om Riksantikvarieämbetet ej tilldelats medel i regleringsbrevet. I tabellen saknas kategorin bidrag till arbetslivsmuseum som fördelas av Riksantikvarieämbetet. Den ingår i senare redovisning.</t>
  </si>
  <si>
    <t>**Bidrag till arbetslivmuseer och Bidrag till kulturarvsarbete redovisas i tabell 37</t>
  </si>
  <si>
    <t>Landskapsvårdare/
kulturgeograf</t>
  </si>
  <si>
    <t>Table 28. FTEs employed at county museums on work related to historic environment by form of type of activity 2021 and 2023 percent.</t>
  </si>
  <si>
    <t>Table 29. Fördelning av kulturmiljörelaterade årsarbetskrafter på länsmuseer efter yrkesgrupp 2022 och  2024, procent</t>
  </si>
  <si>
    <t>Statliga byggnadsminnen 2024</t>
  </si>
  <si>
    <t>Tabell 35. Beslut om uppdragsarkeologi per län 2003-2024, antal.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</si>
</sst>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1" formatCode="_-* #,##0_-;\-* #,##0_-;_-* &quot;-&quot;_-;_-@_-"/>
    <numFmt numFmtId="43" formatCode="_-* #,##0.00_-;\-* #,##0.00_-;_-* &quot;-&quot;??_-;_-@_-"/>
    <numFmt numFmtId="164" formatCode="0.0"/>
    <numFmt numFmtId="165" formatCode="#,##0.00\ &quot;kr&quot;"/>
    <numFmt numFmtId="166" formatCode="_-* #,##0\ _k_r_-;\-* #,##0\ _k_r_-;_-* &quot;-&quot;??\ _k_r_-;_-@_-"/>
    <numFmt numFmtId="167" formatCode="#,##0.0"/>
    <numFmt numFmtId="168" formatCode="_-* #,##0.00\ _k_r_-;\-* #,##0.00\ _k_r_-;_-* &quot;-&quot;??\ _k_r_-;_-@_-"/>
    <numFmt numFmtId="169" formatCode="0.0%"/>
  </numFmts>
  <fonts count="46" x14ac:knownFonts="1">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5"/>
      <color theme="3"/>
      <name val="Arial"/>
      <family val="2"/>
      <scheme val="minor"/>
    </font>
    <font>
      <sz val="8"/>
      <color theme="1"/>
      <name val="Arial"/>
      <family val="2"/>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b/>
      <sz val="13"/>
      <name val="Arial"/>
      <family val="2"/>
      <scheme val="minor"/>
    </font>
    <font>
      <b/>
      <sz val="9"/>
      <color theme="1"/>
      <name val="Arial"/>
      <family val="2"/>
    </font>
    <font>
      <sz val="9"/>
      <color theme="1"/>
      <name val="Arial"/>
      <family val="2"/>
    </font>
    <font>
      <b/>
      <sz val="8"/>
      <color theme="1"/>
      <name val="Arial"/>
      <family val="2"/>
    </font>
    <font>
      <b/>
      <sz val="9"/>
      <name val="Arial"/>
      <family val="2"/>
    </font>
    <font>
      <sz val="9"/>
      <name val="Arial"/>
      <family val="2"/>
    </font>
    <font>
      <sz val="9"/>
      <color theme="1"/>
      <name val="Times New Roman"/>
      <family val="1"/>
    </font>
    <font>
      <sz val="10"/>
      <color theme="1"/>
      <name val="Arial"/>
      <family val="2"/>
    </font>
    <font>
      <b/>
      <sz val="8"/>
      <name val="Arial"/>
      <family val="2"/>
    </font>
    <font>
      <sz val="8"/>
      <name val="Arial"/>
      <family val="2"/>
    </font>
    <font>
      <sz val="8"/>
      <color rgb="FF000000"/>
      <name val="Arial"/>
      <family val="2"/>
    </font>
    <font>
      <sz val="11"/>
      <color rgb="FF000000"/>
      <name val="Calibri"/>
      <family val="2"/>
    </font>
    <font>
      <b/>
      <sz val="10"/>
      <color theme="1"/>
      <name val="Arial"/>
      <family val="2"/>
    </font>
    <font>
      <i/>
      <sz val="8"/>
      <name val="Arial"/>
      <family val="2"/>
    </font>
    <font>
      <u/>
      <sz val="11"/>
      <color theme="10"/>
      <name val="Arial"/>
      <family val="2"/>
      <scheme val="minor"/>
    </font>
    <font>
      <sz val="8"/>
      <color theme="1"/>
      <name val="Arial"/>
      <family val="2"/>
      <scheme val="minor"/>
    </font>
    <font>
      <b/>
      <sz val="8"/>
      <color theme="1"/>
      <name val="Arial"/>
      <family val="2"/>
      <scheme val="minor"/>
    </font>
    <font>
      <u/>
      <sz val="10"/>
      <color theme="10"/>
      <name val="Arial"/>
      <family val="2"/>
    </font>
    <font>
      <sz val="20"/>
      <color theme="1"/>
      <name val="Arial"/>
      <family val="2"/>
    </font>
    <font>
      <sz val="10"/>
      <color rgb="FFFF0000"/>
      <name val="Arial"/>
      <family val="2"/>
    </font>
    <font>
      <b/>
      <sz val="11"/>
      <color rgb="FF000000"/>
      <name val="Calibri"/>
      <family val="2"/>
    </font>
    <font>
      <sz val="9"/>
      <color rgb="FFFF0000"/>
      <name val="Arial"/>
      <family val="2"/>
      <scheme val="minor"/>
    </font>
    <font>
      <b/>
      <sz val="8"/>
      <color rgb="FF000000"/>
      <name val="Arial"/>
      <family val="2"/>
    </font>
    <font>
      <b/>
      <sz val="9"/>
      <name val="Arial"/>
      <family val="2"/>
      <scheme val="major"/>
    </font>
    <font>
      <sz val="7"/>
      <color rgb="FF000000"/>
      <name val="Arial"/>
      <family val="2"/>
    </font>
    <font>
      <sz val="7"/>
      <color theme="1"/>
      <name val="Arial"/>
      <family val="2"/>
    </font>
    <font>
      <sz val="9"/>
      <name val="Times New Roman"/>
      <family val="1"/>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E8E8E8"/>
        <bgColor indexed="64"/>
      </patternFill>
    </fill>
    <fill>
      <patternFill patternType="solid">
        <fgColor rgb="FFE8E8E8"/>
        <bgColor rgb="FF000000"/>
      </patternFill>
    </fill>
    <fill>
      <patternFill patternType="solid">
        <fgColor theme="0" tint="-0.14999847407452621"/>
        <bgColor theme="0" tint="-0.14999847407452621"/>
      </patternFill>
    </fill>
    <fill>
      <patternFill patternType="solid">
        <fgColor theme="3" tint="0.89999084444715716"/>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ck">
        <color auto="1"/>
      </bottom>
      <diagonal/>
    </border>
    <border>
      <left/>
      <right/>
      <top/>
      <bottom style="medium">
        <color auto="1"/>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theme="1"/>
      </top>
      <bottom style="thin">
        <color theme="1"/>
      </bottom>
      <diagonal/>
    </border>
    <border>
      <left/>
      <right/>
      <top/>
      <bottom style="thin">
        <color theme="1"/>
      </bottom>
      <diagonal/>
    </border>
  </borders>
  <cellStyleXfs count="38">
    <xf numFmtId="0" fontId="0" fillId="0" borderId="0" applyBorder="0">
      <alignment wrapText="1"/>
    </xf>
    <xf numFmtId="0" fontId="5" fillId="0" borderId="8" applyNumberFormat="0" applyFill="0" applyAlignment="0" applyProtection="0"/>
    <xf numFmtId="0" fontId="19" fillId="0" borderId="9" applyNumberFormat="0" applyFill="0" applyAlignment="0" applyProtection="0"/>
    <xf numFmtId="49" fontId="23" fillId="0" borderId="0" applyBorder="0">
      <alignment vertical="top"/>
    </xf>
    <xf numFmtId="49" fontId="24" fillId="0" borderId="0" applyFill="0">
      <alignment vertical="top"/>
    </xf>
    <xf numFmtId="0" fontId="6" fillId="0" borderId="0" applyBorder="0">
      <alignment horizontal="left" vertical="center" wrapText="1"/>
    </xf>
    <xf numFmtId="0" fontId="7" fillId="0" borderId="9" applyNumberFormat="0" applyFill="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1" applyNumberFormat="0" applyAlignment="0" applyProtection="0"/>
    <xf numFmtId="0" fontId="12" fillId="6" borderId="2" applyNumberFormat="0" applyAlignment="0" applyProtection="0"/>
    <xf numFmtId="0" fontId="13" fillId="6" borderId="1" applyNumberFormat="0" applyAlignment="0" applyProtection="0"/>
    <xf numFmtId="0" fontId="14" fillId="0" borderId="3" applyNumberFormat="0" applyFill="0" applyAlignment="0" applyProtection="0"/>
    <xf numFmtId="0" fontId="15" fillId="7" borderId="4" applyNumberFormat="0" applyAlignment="0" applyProtection="0"/>
    <xf numFmtId="0" fontId="16" fillId="0" borderId="0" applyNumberFormat="0" applyFill="0" applyBorder="0" applyAlignment="0" applyProtection="0"/>
    <xf numFmtId="0" fontId="4" fillId="8" borderId="5" applyNumberFormat="0" applyFont="0" applyAlignment="0" applyProtection="0"/>
    <xf numFmtId="0" fontId="17" fillId="0" borderId="0" applyNumberFormat="0" applyFill="0" applyBorder="0" applyAlignment="0" applyProtection="0"/>
    <xf numFmtId="0" fontId="18" fillId="0" borderId="6" applyNumberFormat="0" applyFill="0" applyAlignment="0" applyProtection="0"/>
    <xf numFmtId="3" fontId="22" fillId="9" borderId="7">
      <alignment horizontal="right" wrapText="1"/>
      <protection locked="0"/>
    </xf>
    <xf numFmtId="0" fontId="20" fillId="0" borderId="0" applyNumberFormat="0" applyProtection="0">
      <alignment wrapText="1"/>
    </xf>
    <xf numFmtId="0" fontId="21" fillId="0" borderId="0">
      <alignment wrapText="1"/>
    </xf>
    <xf numFmtId="0" fontId="25" fillId="0" borderId="0">
      <alignment wrapText="1"/>
    </xf>
    <xf numFmtId="9" fontId="26" fillId="0" borderId="0" applyFont="0" applyFill="0" applyBorder="0" applyAlignment="0" applyProtection="0"/>
    <xf numFmtId="0" fontId="3" fillId="0" borderId="0"/>
    <xf numFmtId="0" fontId="30" fillId="0" borderId="0" applyBorder="0"/>
    <xf numFmtId="0" fontId="33" fillId="0" borderId="0" applyNumberForma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1" fontId="26" fillId="0" borderId="0" applyFont="0" applyFill="0" applyBorder="0" applyAlignment="0" applyProtection="0"/>
    <xf numFmtId="0" fontId="36" fillId="0" borderId="0" applyNumberFormat="0" applyFill="0" applyBorder="0" applyAlignment="0" applyProtection="0">
      <alignment wrapText="1"/>
    </xf>
    <xf numFmtId="43" fontId="26" fillId="0" borderId="0" applyFont="0" applyFill="0" applyBorder="0" applyAlignment="0" applyProtection="0"/>
    <xf numFmtId="0" fontId="2" fillId="0" borderId="0"/>
    <xf numFmtId="43" fontId="2" fillId="0" borderId="0" applyFont="0" applyFill="0" applyBorder="0" applyAlignment="0" applyProtection="0"/>
    <xf numFmtId="49" fontId="42" fillId="0" borderId="0" applyBorder="0">
      <alignment vertical="top"/>
    </xf>
    <xf numFmtId="3" fontId="35" fillId="9" borderId="7">
      <alignment horizontal="right" wrapText="1"/>
      <protection locked="0"/>
    </xf>
    <xf numFmtId="0" fontId="4" fillId="0" borderId="0" applyBorder="0">
      <alignment wrapText="1"/>
    </xf>
    <xf numFmtId="0" fontId="1" fillId="0" borderId="0"/>
  </cellStyleXfs>
  <cellXfs count="221">
    <xf numFmtId="0" fontId="0" fillId="0" borderId="0" xfId="0">
      <alignment wrapText="1"/>
    </xf>
    <xf numFmtId="0" fontId="6" fillId="0" borderId="0" xfId="5">
      <alignment horizontal="left" vertical="center" wrapText="1"/>
    </xf>
    <xf numFmtId="49" fontId="23" fillId="0" borderId="0" xfId="3">
      <alignment vertical="top"/>
    </xf>
    <xf numFmtId="49" fontId="24" fillId="0" borderId="0" xfId="4">
      <alignment vertical="top"/>
    </xf>
    <xf numFmtId="3" fontId="22" fillId="9" borderId="7" xfId="19">
      <alignment horizontal="right" wrapText="1"/>
      <protection locked="0"/>
    </xf>
    <xf numFmtId="0" fontId="6" fillId="0" borderId="0" xfId="5" applyAlignment="1">
      <alignment horizontal="right" vertical="center" wrapText="1"/>
    </xf>
    <xf numFmtId="0" fontId="27" fillId="0" borderId="0" xfId="24" applyFont="1" applyAlignment="1">
      <alignment horizontal="left"/>
    </xf>
    <xf numFmtId="0" fontId="27" fillId="0" borderId="0" xfId="24" applyFont="1" applyAlignment="1">
      <alignment horizontal="right" vertical="center" wrapText="1"/>
    </xf>
    <xf numFmtId="0" fontId="27" fillId="0" borderId="0" xfId="24" applyFont="1" applyAlignment="1">
      <alignment horizontal="right" wrapText="1"/>
    </xf>
    <xf numFmtId="0" fontId="28" fillId="0" borderId="0" xfId="24" applyFont="1" applyAlignment="1">
      <alignment horizontal="left" vertical="center"/>
    </xf>
    <xf numFmtId="3" fontId="28" fillId="0" borderId="0" xfId="24" applyNumberFormat="1" applyFont="1" applyAlignment="1" applyProtection="1">
      <alignment horizontal="right" vertical="center"/>
      <protection locked="0"/>
    </xf>
    <xf numFmtId="3" fontId="28" fillId="0" borderId="0" xfId="24" applyNumberFormat="1" applyFont="1" applyAlignment="1" applyProtection="1">
      <alignment horizontal="right" vertical="center" wrapText="1"/>
      <protection locked="0"/>
    </xf>
    <xf numFmtId="0" fontId="27" fillId="0" borderId="0" xfId="24" applyFont="1" applyAlignment="1">
      <alignment horizontal="right" vertical="center"/>
    </xf>
    <xf numFmtId="0" fontId="27" fillId="0" borderId="0" xfId="24" applyFont="1" applyAlignment="1">
      <alignment horizontal="right"/>
    </xf>
    <xf numFmtId="0" fontId="27" fillId="9" borderId="0" xfId="24" applyFont="1" applyFill="1" applyAlignment="1">
      <alignment horizontal="right"/>
    </xf>
    <xf numFmtId="0" fontId="0" fillId="0" borderId="0" xfId="0" applyAlignment="1"/>
    <xf numFmtId="3" fontId="22" fillId="9" borderId="7" xfId="19" applyAlignment="1">
      <alignment horizontal="right"/>
      <protection locked="0"/>
    </xf>
    <xf numFmtId="0" fontId="25" fillId="0" borderId="0" xfId="22">
      <alignment wrapText="1"/>
    </xf>
    <xf numFmtId="0" fontId="25" fillId="0" borderId="0" xfId="22" applyAlignment="1"/>
    <xf numFmtId="0" fontId="3" fillId="0" borderId="0" xfId="24"/>
    <xf numFmtId="0" fontId="22" fillId="0" borderId="11" xfId="5" applyFont="1" applyBorder="1" applyAlignment="1" applyProtection="1">
      <alignment horizontal="right" vertical="center" wrapText="1"/>
      <protection locked="0"/>
    </xf>
    <xf numFmtId="0" fontId="22" fillId="0" borderId="7" xfId="5" applyFont="1" applyBorder="1" applyAlignment="1" applyProtection="1">
      <alignment horizontal="right" vertical="center" wrapText="1"/>
      <protection locked="0"/>
    </xf>
    <xf numFmtId="0" fontId="22" fillId="0" borderId="12" xfId="5" applyFont="1" applyBorder="1" applyAlignment="1" applyProtection="1">
      <alignment horizontal="right" vertical="center" wrapText="1"/>
      <protection locked="0"/>
    </xf>
    <xf numFmtId="0" fontId="29" fillId="0" borderId="0" xfId="24" applyFont="1" applyAlignment="1">
      <alignment horizontal="left" vertical="center"/>
    </xf>
    <xf numFmtId="3" fontId="28" fillId="0" borderId="13" xfId="24" applyNumberFormat="1" applyFont="1" applyBorder="1" applyAlignment="1">
      <alignment horizontal="right" vertical="center"/>
    </xf>
    <xf numFmtId="3" fontId="28" fillId="0" borderId="0" xfId="24" applyNumberFormat="1" applyFont="1" applyAlignment="1">
      <alignment horizontal="right" vertical="center"/>
    </xf>
    <xf numFmtId="3" fontId="28" fillId="0" borderId="16" xfId="24" applyNumberFormat="1" applyFont="1" applyBorder="1" applyAlignment="1">
      <alignment horizontal="right" vertical="center"/>
    </xf>
    <xf numFmtId="0" fontId="22" fillId="0" borderId="11" xfId="5" applyFont="1" applyBorder="1" applyAlignment="1">
      <alignment horizontal="right" vertical="center" wrapText="1"/>
    </xf>
    <xf numFmtId="0" fontId="22" fillId="0" borderId="7" xfId="5" applyFont="1" applyBorder="1" applyAlignment="1">
      <alignment horizontal="right" vertical="center" wrapText="1"/>
    </xf>
    <xf numFmtId="0" fontId="22" fillId="0" borderId="12" xfId="5" applyFont="1" applyBorder="1" applyAlignment="1">
      <alignment horizontal="right" vertical="center" wrapText="1"/>
    </xf>
    <xf numFmtId="3" fontId="6" fillId="0" borderId="14" xfId="24" applyNumberFormat="1" applyFont="1" applyBorder="1" applyAlignment="1">
      <alignment horizontal="right"/>
    </xf>
    <xf numFmtId="3" fontId="6" fillId="0" borderId="0" xfId="24" applyNumberFormat="1" applyFont="1" applyAlignment="1">
      <alignment horizontal="right"/>
    </xf>
    <xf numFmtId="3" fontId="6" fillId="0" borderId="10" xfId="24" applyNumberFormat="1" applyFont="1" applyBorder="1" applyAlignment="1">
      <alignment horizontal="right"/>
    </xf>
    <xf numFmtId="0" fontId="28" fillId="9" borderId="0" xfId="24" applyFont="1" applyFill="1" applyAlignment="1">
      <alignment horizontal="left" vertical="center"/>
    </xf>
    <xf numFmtId="3" fontId="22" fillId="9" borderId="14" xfId="19" applyBorder="1">
      <alignment horizontal="right" wrapText="1"/>
      <protection locked="0"/>
    </xf>
    <xf numFmtId="0" fontId="30" fillId="0" borderId="0" xfId="25"/>
    <xf numFmtId="0" fontId="27" fillId="0" borderId="0" xfId="5" applyFont="1" applyBorder="1" applyAlignment="1">
      <alignment horizontal="left" wrapText="1"/>
    </xf>
    <xf numFmtId="0" fontId="28" fillId="0" borderId="0" xfId="5" applyFont="1" applyBorder="1">
      <alignment horizontal="left" vertical="center" wrapText="1"/>
    </xf>
    <xf numFmtId="0" fontId="28" fillId="0" borderId="0" xfId="5" applyFont="1" applyBorder="1" applyAlignment="1">
      <alignment horizontal="right" vertical="center" wrapText="1"/>
    </xf>
    <xf numFmtId="0" fontId="27" fillId="0" borderId="0" xfId="24" applyFont="1" applyAlignment="1">
      <alignment horizontal="left" vertical="center"/>
    </xf>
    <xf numFmtId="0" fontId="6" fillId="0" borderId="0" xfId="5" applyBorder="1">
      <alignment horizontal="left" vertical="center" wrapText="1"/>
    </xf>
    <xf numFmtId="0" fontId="6" fillId="0" borderId="0" xfId="5" applyBorder="1" applyAlignment="1">
      <alignment horizontal="left" wrapText="1"/>
    </xf>
    <xf numFmtId="0" fontId="28" fillId="0" borderId="7" xfId="24" applyFont="1" applyBorder="1" applyAlignment="1" applyProtection="1">
      <alignment horizontal="right" vertical="center" wrapText="1"/>
      <protection locked="0"/>
    </xf>
    <xf numFmtId="0" fontId="28" fillId="0" borderId="0" xfId="24" applyFont="1" applyAlignment="1" applyProtection="1">
      <alignment vertical="center"/>
      <protection locked="0"/>
    </xf>
    <xf numFmtId="0" fontId="27" fillId="0" borderId="0" xfId="24" applyFont="1" applyAlignment="1">
      <alignment vertical="center"/>
    </xf>
    <xf numFmtId="0" fontId="32" fillId="0" borderId="10" xfId="24" applyFont="1" applyBorder="1" applyAlignment="1">
      <alignment vertical="center"/>
    </xf>
    <xf numFmtId="0" fontId="28" fillId="0" borderId="0" xfId="24" applyFont="1" applyAlignment="1">
      <alignment vertical="center"/>
    </xf>
    <xf numFmtId="0" fontId="6" fillId="0" borderId="0" xfId="5" applyBorder="1" applyAlignment="1">
      <alignment horizontal="right" vertical="center" wrapText="1"/>
    </xf>
    <xf numFmtId="0" fontId="6" fillId="0" borderId="0" xfId="5" applyBorder="1" applyAlignment="1" applyProtection="1">
      <alignment horizontal="right" vertical="center" wrapText="1"/>
      <protection locked="0"/>
    </xf>
    <xf numFmtId="0" fontId="6" fillId="0" borderId="0" xfId="5" applyBorder="1" applyAlignment="1">
      <alignment horizontal="left" vertical="center"/>
    </xf>
    <xf numFmtId="0" fontId="6" fillId="0" borderId="0" xfId="5" applyBorder="1" applyAlignment="1">
      <alignment horizontal="right" vertical="center"/>
    </xf>
    <xf numFmtId="0" fontId="6" fillId="0" borderId="0" xfId="5" applyBorder="1" applyAlignment="1" applyProtection="1">
      <alignment horizontal="right" vertical="center"/>
      <protection locked="0"/>
    </xf>
    <xf numFmtId="0" fontId="29" fillId="11" borderId="0" xfId="5" applyFont="1" applyFill="1" applyBorder="1" applyAlignment="1">
      <alignment horizontal="right" vertical="center"/>
    </xf>
    <xf numFmtId="0" fontId="29" fillId="0" borderId="0" xfId="5" applyFont="1" applyBorder="1" applyAlignment="1">
      <alignment horizontal="right" vertical="center"/>
    </xf>
    <xf numFmtId="0" fontId="6" fillId="10" borderId="0" xfId="5" applyFill="1" applyBorder="1">
      <alignment horizontal="left" vertical="center" wrapText="1"/>
    </xf>
    <xf numFmtId="0" fontId="31" fillId="0" borderId="0" xfId="0" applyFont="1" applyAlignment="1"/>
    <xf numFmtId="0" fontId="6" fillId="0" borderId="0" xfId="24" applyFont="1" applyAlignment="1">
      <alignment horizontal="left" vertical="center"/>
    </xf>
    <xf numFmtId="0" fontId="6" fillId="0" borderId="0" xfId="24" applyFont="1" applyAlignment="1">
      <alignment horizontal="right" vertical="center"/>
    </xf>
    <xf numFmtId="0" fontId="22" fillId="0" borderId="9" xfId="24" applyFont="1" applyBorder="1" applyAlignment="1">
      <alignment horizontal="left" vertical="center"/>
    </xf>
    <xf numFmtId="0" fontId="22" fillId="0" borderId="9" xfId="24" applyFont="1" applyBorder="1" applyAlignment="1">
      <alignment horizontal="right" vertical="center"/>
    </xf>
    <xf numFmtId="0" fontId="28" fillId="0" borderId="0" xfId="24" applyFont="1" applyAlignment="1">
      <alignment horizontal="right" vertical="center"/>
    </xf>
    <xf numFmtId="0" fontId="29" fillId="0" borderId="0" xfId="24" applyFont="1" applyAlignment="1">
      <alignment horizontal="right" vertical="center"/>
    </xf>
    <xf numFmtId="0" fontId="27" fillId="0" borderId="9" xfId="24" applyFont="1" applyBorder="1" applyAlignment="1">
      <alignment horizontal="right" vertical="center"/>
    </xf>
    <xf numFmtId="165" fontId="0" fillId="0" borderId="0" xfId="0" applyNumberFormat="1" applyAlignment="1"/>
    <xf numFmtId="0" fontId="27" fillId="0" borderId="0" xfId="24" applyFont="1" applyAlignment="1">
      <alignment horizontal="left" vertical="center" wrapText="1"/>
    </xf>
    <xf numFmtId="164" fontId="6" fillId="0" borderId="0" xfId="24" applyNumberFormat="1" applyFont="1" applyAlignment="1">
      <alignment horizontal="right" vertical="center"/>
    </xf>
    <xf numFmtId="0" fontId="28" fillId="0" borderId="0" xfId="24" applyFont="1" applyAlignment="1" applyProtection="1">
      <alignment horizontal="right" vertical="center" wrapText="1"/>
      <protection locked="0"/>
    </xf>
    <xf numFmtId="0" fontId="28" fillId="0" borderId="0" xfId="24" applyFont="1" applyAlignment="1" applyProtection="1">
      <alignment horizontal="right" vertical="center"/>
      <protection locked="0"/>
    </xf>
    <xf numFmtId="1" fontId="28" fillId="0" borderId="0" xfId="24" applyNumberFormat="1" applyFont="1" applyAlignment="1">
      <alignment vertical="center"/>
    </xf>
    <xf numFmtId="0" fontId="29" fillId="10" borderId="0" xfId="24" applyFont="1" applyFill="1" applyAlignment="1">
      <alignment horizontal="left" vertical="center"/>
    </xf>
    <xf numFmtId="0" fontId="28" fillId="0" borderId="0" xfId="24" applyFont="1" applyAlignment="1">
      <alignment horizontal="left" vertical="center" wrapText="1"/>
    </xf>
    <xf numFmtId="164" fontId="28" fillId="0" borderId="0" xfId="24" applyNumberFormat="1" applyFont="1" applyAlignment="1" applyProtection="1">
      <alignment vertical="center" wrapText="1"/>
      <protection locked="0"/>
    </xf>
    <xf numFmtId="164" fontId="28" fillId="0" borderId="0" xfId="24" applyNumberFormat="1" applyFont="1" applyAlignment="1" applyProtection="1">
      <alignment horizontal="right" vertical="center" wrapText="1"/>
      <protection locked="0"/>
    </xf>
    <xf numFmtId="166" fontId="29" fillId="0" borderId="0" xfId="28" applyNumberFormat="1" applyFont="1" applyBorder="1" applyAlignment="1">
      <alignment horizontal="right" vertical="center" wrapText="1"/>
    </xf>
    <xf numFmtId="0" fontId="6" fillId="0" borderId="0" xfId="24" applyFont="1"/>
    <xf numFmtId="166" fontId="29" fillId="0" borderId="0" xfId="28" applyNumberFormat="1" applyFont="1" applyAlignment="1">
      <alignment horizontal="right" vertical="center" wrapText="1"/>
    </xf>
    <xf numFmtId="0" fontId="31" fillId="0" borderId="0" xfId="0" applyFont="1" applyAlignment="1">
      <alignment horizontal="left"/>
    </xf>
    <xf numFmtId="3" fontId="22" fillId="9" borderId="0" xfId="19" applyBorder="1">
      <alignment horizontal="right" wrapText="1"/>
      <protection locked="0"/>
    </xf>
    <xf numFmtId="2" fontId="0" fillId="0" borderId="0" xfId="0" applyNumberFormat="1" applyAlignment="1"/>
    <xf numFmtId="0" fontId="6" fillId="0" borderId="13" xfId="5" applyBorder="1" applyAlignment="1">
      <alignment horizontal="right" vertical="center" wrapText="1"/>
    </xf>
    <xf numFmtId="0" fontId="6" fillId="0" borderId="16" xfId="5" applyBorder="1" applyAlignment="1">
      <alignment horizontal="right" vertical="center" wrapText="1"/>
    </xf>
    <xf numFmtId="0" fontId="6" fillId="0" borderId="0" xfId="5" applyAlignment="1">
      <alignment horizontal="left" vertical="center"/>
    </xf>
    <xf numFmtId="3" fontId="6" fillId="0" borderId="0" xfId="5" applyNumberFormat="1" applyAlignment="1">
      <alignment horizontal="left" vertical="center"/>
    </xf>
    <xf numFmtId="0" fontId="6" fillId="0" borderId="0" xfId="0" applyFont="1" applyAlignment="1"/>
    <xf numFmtId="41" fontId="6" fillId="0" borderId="0" xfId="29" applyFont="1" applyAlignment="1"/>
    <xf numFmtId="3" fontId="6" fillId="0" borderId="0" xfId="0" applyNumberFormat="1" applyFont="1" applyAlignment="1"/>
    <xf numFmtId="165" fontId="6" fillId="0" borderId="0" xfId="0" applyNumberFormat="1" applyFont="1" applyAlignment="1"/>
    <xf numFmtId="3" fontId="22" fillId="9" borderId="7" xfId="19" applyAlignment="1">
      <alignment horizontal="left" wrapText="1"/>
      <protection locked="0"/>
    </xf>
    <xf numFmtId="0" fontId="30" fillId="0" borderId="0" xfId="25" applyBorder="1"/>
    <xf numFmtId="9" fontId="22" fillId="9" borderId="7" xfId="23" applyFont="1" applyFill="1" applyBorder="1" applyAlignment="1" applyProtection="1">
      <alignment horizontal="right" wrapText="1"/>
      <protection locked="0"/>
    </xf>
    <xf numFmtId="41" fontId="22" fillId="9" borderId="7" xfId="29" applyFont="1" applyFill="1" applyBorder="1" applyAlignment="1" applyProtection="1">
      <alignment horizontal="right" wrapText="1"/>
      <protection locked="0"/>
    </xf>
    <xf numFmtId="167" fontId="22" fillId="9" borderId="7" xfId="19" applyNumberFormat="1">
      <alignment horizontal="right" wrapText="1"/>
      <protection locked="0"/>
    </xf>
    <xf numFmtId="3" fontId="22" fillId="9" borderId="7" xfId="19" applyAlignment="1">
      <alignment horizontal="left"/>
      <protection locked="0"/>
    </xf>
    <xf numFmtId="0" fontId="6" fillId="0" borderId="0" xfId="24" applyFont="1" applyAlignment="1">
      <alignment horizontal="left"/>
    </xf>
    <xf numFmtId="0" fontId="0" fillId="0" borderId="0" xfId="0" applyBorder="1">
      <alignment wrapText="1"/>
    </xf>
    <xf numFmtId="3" fontId="22" fillId="9" borderId="14" xfId="19" applyBorder="1" applyAlignment="1">
      <alignment horizontal="left" wrapText="1"/>
      <protection locked="0"/>
    </xf>
    <xf numFmtId="0" fontId="28" fillId="0" borderId="10" xfId="24" applyFont="1" applyBorder="1" applyAlignment="1" applyProtection="1">
      <alignment vertical="center"/>
      <protection locked="0"/>
    </xf>
    <xf numFmtId="0" fontId="0" fillId="0" borderId="0" xfId="0" applyBorder="1" applyAlignment="1"/>
    <xf numFmtId="0" fontId="36" fillId="0" borderId="0" xfId="30" applyAlignment="1"/>
    <xf numFmtId="41" fontId="29" fillId="0" borderId="0" xfId="29" applyFont="1" applyAlignment="1">
      <alignment horizontal="left" vertical="center"/>
    </xf>
    <xf numFmtId="41" fontId="6" fillId="0" borderId="0" xfId="29" applyFont="1" applyAlignment="1">
      <alignment horizontal="left" vertical="center"/>
    </xf>
    <xf numFmtId="41" fontId="22" fillId="9" borderId="7" xfId="29" applyFont="1" applyFill="1" applyBorder="1" applyAlignment="1" applyProtection="1">
      <alignment horizontal="right"/>
      <protection locked="0"/>
    </xf>
    <xf numFmtId="41" fontId="28" fillId="0" borderId="0" xfId="29" applyFont="1" applyAlignment="1" applyProtection="1">
      <alignment vertical="center"/>
      <protection locked="0"/>
    </xf>
    <xf numFmtId="41" fontId="6" fillId="0" borderId="0" xfId="29" applyFont="1" applyAlignment="1">
      <alignment horizontal="right" vertical="center"/>
    </xf>
    <xf numFmtId="41" fontId="34" fillId="0" borderId="0" xfId="29" applyFont="1"/>
    <xf numFmtId="41" fontId="29" fillId="10" borderId="0" xfId="29" applyFont="1" applyFill="1" applyAlignment="1">
      <alignment horizontal="left" vertical="center"/>
    </xf>
    <xf numFmtId="3" fontId="22" fillId="9" borderId="7" xfId="19" applyAlignment="1">
      <protection locked="0"/>
    </xf>
    <xf numFmtId="1" fontId="22" fillId="9" borderId="7" xfId="19" applyNumberFormat="1" applyAlignment="1">
      <protection locked="0"/>
    </xf>
    <xf numFmtId="1" fontId="28" fillId="0" borderId="0" xfId="29" applyNumberFormat="1" applyFont="1" applyAlignment="1" applyProtection="1">
      <alignment vertical="center"/>
      <protection locked="0"/>
    </xf>
    <xf numFmtId="164" fontId="6" fillId="0" borderId="0" xfId="0" applyNumberFormat="1" applyFont="1" applyAlignment="1"/>
    <xf numFmtId="164" fontId="22" fillId="9" borderId="7" xfId="19" applyNumberFormat="1">
      <alignment horizontal="right" wrapText="1"/>
      <protection locked="0"/>
    </xf>
    <xf numFmtId="169" fontId="6" fillId="0" borderId="0" xfId="5" applyNumberFormat="1" applyAlignment="1">
      <alignment horizontal="right" vertical="center" wrapText="1"/>
    </xf>
    <xf numFmtId="3" fontId="6" fillId="0" borderId="0" xfId="5" applyNumberFormat="1" applyBorder="1" applyAlignment="1">
      <alignment horizontal="right" vertical="center" wrapText="1"/>
    </xf>
    <xf numFmtId="3" fontId="6" fillId="0" borderId="0" xfId="5" applyNumberFormat="1" applyAlignment="1">
      <alignment horizontal="right" vertical="center" wrapText="1"/>
    </xf>
    <xf numFmtId="49" fontId="24" fillId="0" borderId="0" xfId="4" applyFill="1">
      <alignment vertical="top"/>
    </xf>
    <xf numFmtId="0" fontId="25" fillId="0" borderId="0" xfId="0" applyFont="1" applyAlignment="1">
      <alignment horizontal="left" vertical="center" wrapText="1"/>
    </xf>
    <xf numFmtId="3" fontId="6" fillId="0" borderId="0" xfId="29" applyNumberFormat="1" applyFont="1" applyAlignment="1"/>
    <xf numFmtId="0" fontId="22" fillId="0" borderId="0" xfId="20" applyFont="1">
      <alignment wrapText="1"/>
    </xf>
    <xf numFmtId="0" fontId="6" fillId="0" borderId="9" xfId="5" applyBorder="1">
      <alignment horizontal="left" vertical="center" wrapText="1"/>
    </xf>
    <xf numFmtId="0" fontId="6" fillId="0" borderId="9" xfId="5" applyBorder="1" applyAlignment="1">
      <alignment horizontal="right" vertical="center" wrapText="1"/>
    </xf>
    <xf numFmtId="0" fontId="3" fillId="0" borderId="17" xfId="24" applyBorder="1"/>
    <xf numFmtId="0" fontId="22" fillId="0" borderId="17" xfId="5" applyFont="1" applyBorder="1" applyAlignment="1" applyProtection="1">
      <alignment horizontal="right" vertical="center" wrapText="1"/>
      <protection locked="0"/>
    </xf>
    <xf numFmtId="0" fontId="35" fillId="0" borderId="17" xfId="24" applyFont="1" applyBorder="1" applyAlignment="1">
      <alignment horizontal="left"/>
    </xf>
    <xf numFmtId="0" fontId="6" fillId="0" borderId="13" xfId="5" applyBorder="1" applyAlignment="1">
      <alignment vertical="center" wrapText="1"/>
    </xf>
    <xf numFmtId="0" fontId="6" fillId="0" borderId="0" xfId="5" applyAlignment="1">
      <alignment vertical="center" wrapText="1"/>
    </xf>
    <xf numFmtId="3" fontId="22" fillId="9" borderId="7" xfId="19" applyAlignment="1">
      <alignment wrapText="1"/>
      <protection locked="0"/>
    </xf>
    <xf numFmtId="0" fontId="0" fillId="0" borderId="13" xfId="0" applyBorder="1" applyAlignment="1">
      <alignment horizontal="right" wrapText="1"/>
    </xf>
    <xf numFmtId="0" fontId="0" fillId="0" borderId="0" xfId="0" applyAlignment="1">
      <alignment horizontal="right" wrapText="1"/>
    </xf>
    <xf numFmtId="49" fontId="23" fillId="0" borderId="15" xfId="3" applyBorder="1" applyAlignment="1">
      <alignment horizontal="left"/>
    </xf>
    <xf numFmtId="49" fontId="22" fillId="0" borderId="0" xfId="20" applyNumberFormat="1" applyFont="1" applyAlignment="1">
      <alignment horizontal="right" wrapText="1"/>
    </xf>
    <xf numFmtId="0" fontId="6" fillId="0" borderId="0" xfId="0" applyFont="1" applyAlignment="1">
      <alignment horizontal="right"/>
    </xf>
    <xf numFmtId="165" fontId="6" fillId="0" borderId="0" xfId="0" applyNumberFormat="1" applyFont="1" applyAlignment="1">
      <alignment horizontal="right"/>
    </xf>
    <xf numFmtId="0" fontId="0" fillId="0" borderId="0" xfId="0" applyAlignment="1">
      <alignment horizontal="right"/>
    </xf>
    <xf numFmtId="0" fontId="37" fillId="0" borderId="0" xfId="0" applyFont="1" applyAlignment="1"/>
    <xf numFmtId="0" fontId="38" fillId="0" borderId="0" xfId="0" applyFont="1" applyAlignment="1"/>
    <xf numFmtId="0" fontId="39" fillId="0" borderId="0" xfId="0" applyFont="1" applyAlignment="1"/>
    <xf numFmtId="1" fontId="6" fillId="0" borderId="0" xfId="0" applyNumberFormat="1" applyFont="1" applyAlignment="1">
      <alignment horizontal="right"/>
    </xf>
    <xf numFmtId="3" fontId="28" fillId="0" borderId="0" xfId="0" applyNumberFormat="1" applyFont="1" applyAlignment="1" applyProtection="1">
      <alignment horizontal="right" vertical="center" wrapText="1"/>
      <protection locked="0"/>
    </xf>
    <xf numFmtId="0" fontId="28" fillId="0" borderId="0" xfId="0" applyFont="1" applyAlignment="1" applyProtection="1">
      <alignment horizontal="right" vertical="center" wrapText="1"/>
      <protection locked="0"/>
    </xf>
    <xf numFmtId="0" fontId="27" fillId="0" borderId="0" xfId="0" applyFont="1" applyAlignment="1">
      <alignment horizontal="right" wrapText="1"/>
    </xf>
    <xf numFmtId="0" fontId="6" fillId="0" borderId="0" xfId="5" applyAlignment="1">
      <alignment horizontal="right" vertical="center"/>
    </xf>
    <xf numFmtId="0" fontId="6" fillId="0" borderId="0" xfId="5" applyAlignment="1" applyProtection="1">
      <alignment horizontal="right" vertical="center"/>
      <protection locked="0"/>
    </xf>
    <xf numFmtId="9" fontId="6" fillId="10" borderId="0" xfId="23" applyFont="1" applyFill="1" applyAlignment="1"/>
    <xf numFmtId="0" fontId="28" fillId="0" borderId="0" xfId="5" applyFont="1" applyAlignment="1">
      <alignment horizontal="right" vertical="center" wrapText="1"/>
    </xf>
    <xf numFmtId="14" fontId="43" fillId="0" borderId="0" xfId="0" applyNumberFormat="1" applyFont="1" applyAlignment="1">
      <alignment horizontal="right" vertical="center"/>
    </xf>
    <xf numFmtId="14" fontId="44" fillId="0" borderId="0" xfId="0" applyNumberFormat="1" applyFont="1" applyAlignment="1">
      <alignment horizontal="right" vertical="center"/>
    </xf>
    <xf numFmtId="3" fontId="22" fillId="9" borderId="0" xfId="19" applyBorder="1" applyAlignment="1">
      <alignment horizontal="right"/>
      <protection locked="0"/>
    </xf>
    <xf numFmtId="0" fontId="22" fillId="9" borderId="18" xfId="0" applyFont="1" applyFill="1" applyBorder="1" applyAlignment="1">
      <alignment horizontal="right" vertical="center"/>
    </xf>
    <xf numFmtId="3" fontId="29" fillId="9" borderId="0" xfId="0" applyNumberFormat="1" applyFont="1" applyFill="1" applyAlignment="1">
      <alignment horizontal="right" vertical="center"/>
    </xf>
    <xf numFmtId="3" fontId="28" fillId="0" borderId="0" xfId="31" applyNumberFormat="1" applyFont="1" applyBorder="1" applyAlignment="1">
      <alignment horizontal="right" vertical="center"/>
    </xf>
    <xf numFmtId="3" fontId="22" fillId="9" borderId="18" xfId="0" applyNumberFormat="1" applyFont="1" applyFill="1" applyBorder="1" applyAlignment="1">
      <alignment horizontal="right" vertical="center"/>
    </xf>
    <xf numFmtId="0" fontId="29" fillId="9" borderId="0" xfId="0" applyFont="1" applyFill="1" applyAlignment="1">
      <alignment horizontal="left" vertical="center"/>
    </xf>
    <xf numFmtId="3" fontId="29" fillId="9" borderId="0" xfId="31" applyNumberFormat="1" applyFont="1" applyFill="1" applyBorder="1" applyAlignment="1">
      <alignment horizontal="right" vertical="center"/>
    </xf>
    <xf numFmtId="3" fontId="41" fillId="9" borderId="18" xfId="0" applyNumberFormat="1" applyFont="1" applyFill="1" applyBorder="1" applyAlignment="1">
      <alignment horizontal="right" vertical="center"/>
    </xf>
    <xf numFmtId="0" fontId="22" fillId="9" borderId="0" xfId="0" applyFont="1" applyFill="1" applyBorder="1" applyAlignment="1">
      <alignment horizontal="right" vertical="center"/>
    </xf>
    <xf numFmtId="3" fontId="22" fillId="9" borderId="0" xfId="0" applyNumberFormat="1" applyFont="1" applyFill="1" applyBorder="1" applyAlignment="1">
      <alignment horizontal="right" vertical="center"/>
    </xf>
    <xf numFmtId="3" fontId="41" fillId="9" borderId="0" xfId="0" applyNumberFormat="1" applyFont="1" applyFill="1" applyBorder="1" applyAlignment="1">
      <alignment horizontal="right" vertical="center"/>
    </xf>
    <xf numFmtId="0" fontId="29" fillId="0" borderId="0" xfId="0" applyFont="1" applyAlignment="1">
      <alignment horizontal="left" vertical="center"/>
    </xf>
    <xf numFmtId="0" fontId="22" fillId="0" borderId="7" xfId="0" applyFont="1" applyBorder="1" applyAlignment="1"/>
    <xf numFmtId="3" fontId="22" fillId="0" borderId="7" xfId="19" applyFill="1" applyAlignment="1">
      <alignment horizontal="left"/>
      <protection locked="0"/>
    </xf>
    <xf numFmtId="3" fontId="6" fillId="0" borderId="0" xfId="5" applyNumberFormat="1" applyAlignment="1">
      <alignment horizontal="right" vertical="center"/>
    </xf>
    <xf numFmtId="1" fontId="6" fillId="0" borderId="0" xfId="0" applyNumberFormat="1" applyFont="1" applyAlignment="1"/>
    <xf numFmtId="3" fontId="6" fillId="0" borderId="0" xfId="0" applyNumberFormat="1" applyFont="1" applyAlignment="1">
      <alignment horizontal="right"/>
    </xf>
    <xf numFmtId="1" fontId="6" fillId="0" borderId="0" xfId="29" applyNumberFormat="1" applyFont="1" applyAlignment="1"/>
    <xf numFmtId="0" fontId="27" fillId="0" borderId="10" xfId="24" applyFont="1" applyBorder="1" applyAlignment="1">
      <alignment horizontal="right" vertical="center" wrapText="1"/>
    </xf>
    <xf numFmtId="0" fontId="28" fillId="0" borderId="0" xfId="0" applyFont="1" applyAlignment="1">
      <alignment horizontal="left" vertical="center"/>
    </xf>
    <xf numFmtId="1" fontId="28" fillId="0" borderId="0" xfId="24" applyNumberFormat="1" applyFont="1" applyAlignment="1" applyProtection="1">
      <alignment horizontal="right" vertical="center" wrapText="1"/>
      <protection locked="0"/>
    </xf>
    <xf numFmtId="0" fontId="6" fillId="0" borderId="0" xfId="24" applyFont="1" applyAlignment="1" applyProtection="1">
      <alignment wrapText="1"/>
      <protection locked="0"/>
    </xf>
    <xf numFmtId="0" fontId="28" fillId="0" borderId="0" xfId="0" applyFont="1" applyBorder="1" applyAlignment="1" applyProtection="1">
      <alignment horizontal="right" vertical="center" wrapText="1"/>
      <protection locked="0"/>
    </xf>
    <xf numFmtId="0" fontId="28" fillId="0" borderId="0" xfId="0" applyFont="1" applyBorder="1" applyAlignment="1">
      <alignment horizontal="left" vertical="center"/>
    </xf>
    <xf numFmtId="0" fontId="6" fillId="0" borderId="0" xfId="0" applyFont="1" applyBorder="1" applyProtection="1">
      <alignment wrapText="1"/>
      <protection locked="0"/>
    </xf>
    <xf numFmtId="1" fontId="28" fillId="0" borderId="0" xfId="0" applyNumberFormat="1" applyFont="1" applyBorder="1" applyAlignment="1" applyProtection="1">
      <alignment horizontal="right" vertical="center"/>
      <protection locked="0"/>
    </xf>
    <xf numFmtId="1" fontId="28" fillId="0" borderId="0" xfId="0" applyNumberFormat="1" applyFont="1" applyBorder="1" applyAlignment="1" applyProtection="1">
      <alignment horizontal="right" vertical="center" wrapText="1"/>
      <protection locked="0"/>
    </xf>
    <xf numFmtId="1" fontId="0" fillId="0" borderId="0" xfId="0" applyNumberFormat="1" applyAlignment="1"/>
    <xf numFmtId="3" fontId="22" fillId="0" borderId="7" xfId="19" applyFill="1">
      <alignment horizontal="right" wrapText="1"/>
      <protection locked="0"/>
    </xf>
    <xf numFmtId="3" fontId="0" fillId="0" borderId="0" xfId="0" applyNumberFormat="1" applyAlignment="1"/>
    <xf numFmtId="9" fontId="0" fillId="0" borderId="0" xfId="23" applyFont="1" applyAlignment="1">
      <alignment wrapText="1"/>
    </xf>
    <xf numFmtId="0" fontId="40" fillId="0" borderId="0" xfId="0" applyFont="1" applyAlignment="1"/>
    <xf numFmtId="0" fontId="36" fillId="0" borderId="0" xfId="30" applyFill="1" applyAlignment="1"/>
    <xf numFmtId="0" fontId="45" fillId="0" borderId="0" xfId="22" applyFont="1" applyAlignment="1"/>
    <xf numFmtId="0" fontId="6" fillId="9" borderId="0" xfId="24" applyFont="1" applyFill="1" applyAlignment="1">
      <alignment wrapText="1"/>
    </xf>
    <xf numFmtId="0" fontId="22" fillId="9" borderId="7" xfId="24" applyFont="1" applyFill="1" applyBorder="1" applyAlignment="1">
      <alignment wrapText="1"/>
    </xf>
    <xf numFmtId="0" fontId="6" fillId="0" borderId="0" xfId="0" applyFont="1" applyAlignment="1">
      <alignment horizontal="right" wrapText="1"/>
    </xf>
    <xf numFmtId="9" fontId="6" fillId="9" borderId="0" xfId="23" applyFont="1" applyFill="1" applyAlignment="1"/>
    <xf numFmtId="0" fontId="6" fillId="0" borderId="0" xfId="0" applyFont="1" applyAlignment="1">
      <alignment horizontal="left"/>
    </xf>
    <xf numFmtId="0" fontId="6" fillId="9" borderId="0" xfId="0" applyFont="1" applyFill="1" applyAlignment="1">
      <alignment horizontal="left"/>
    </xf>
    <xf numFmtId="0" fontId="6" fillId="10" borderId="0" xfId="0" applyFont="1" applyFill="1" applyAlignment="1">
      <alignment horizontal="left"/>
    </xf>
    <xf numFmtId="0" fontId="6" fillId="0" borderId="0" xfId="0" applyFont="1">
      <alignment wrapText="1"/>
    </xf>
    <xf numFmtId="9" fontId="6" fillId="0" borderId="0" xfId="23" applyFont="1" applyAlignment="1">
      <alignment wrapText="1"/>
    </xf>
    <xf numFmtId="0" fontId="6" fillId="0" borderId="0" xfId="0" applyFont="1" applyAlignment="1">
      <alignment horizontal="left" wrapText="1"/>
    </xf>
    <xf numFmtId="1" fontId="6" fillId="10" borderId="0" xfId="0" applyNumberFormat="1" applyFont="1" applyFill="1" applyAlignment="1"/>
    <xf numFmtId="3" fontId="22" fillId="9" borderId="7" xfId="19" applyProtection="1">
      <alignment horizontal="right" wrapText="1"/>
    </xf>
    <xf numFmtId="3" fontId="22" fillId="9" borderId="7" xfId="19" applyAlignment="1" applyProtection="1"/>
    <xf numFmtId="164" fontId="6" fillId="10" borderId="0" xfId="0" applyNumberFormat="1" applyFont="1" applyFill="1" applyAlignment="1"/>
    <xf numFmtId="3" fontId="6" fillId="10" borderId="14" xfId="24" applyNumberFormat="1" applyFont="1" applyFill="1" applyBorder="1" applyAlignment="1">
      <alignment horizontal="right"/>
    </xf>
    <xf numFmtId="3" fontId="6" fillId="10" borderId="0" xfId="24" applyNumberFormat="1" applyFont="1" applyFill="1" applyAlignment="1">
      <alignment horizontal="right"/>
    </xf>
    <xf numFmtId="49" fontId="27" fillId="0" borderId="0" xfId="3" applyFont="1" applyAlignment="1">
      <alignment horizontal="right" vertical="top"/>
    </xf>
    <xf numFmtId="1" fontId="6" fillId="0" borderId="0" xfId="5" applyNumberFormat="1" applyAlignment="1">
      <alignment horizontal="right" vertical="center" wrapText="1"/>
    </xf>
    <xf numFmtId="0" fontId="29" fillId="13" borderId="0" xfId="0" applyFont="1" applyFill="1" applyAlignment="1">
      <alignment horizontal="left" vertical="center"/>
    </xf>
    <xf numFmtId="3" fontId="29" fillId="13" borderId="0" xfId="0" applyNumberFormat="1" applyFont="1" applyFill="1" applyAlignment="1">
      <alignment horizontal="right" vertical="center"/>
    </xf>
    <xf numFmtId="0" fontId="28" fillId="13" borderId="0" xfId="0" applyFont="1" applyFill="1" applyAlignment="1">
      <alignment horizontal="left" vertical="center"/>
    </xf>
    <xf numFmtId="3" fontId="32" fillId="13" borderId="0" xfId="0" applyNumberFormat="1" applyFont="1" applyFill="1" applyAlignment="1">
      <alignment horizontal="right" vertical="center"/>
    </xf>
    <xf numFmtId="1" fontId="32" fillId="13" borderId="0" xfId="0" applyNumberFormat="1" applyFont="1" applyFill="1" applyAlignment="1">
      <alignment horizontal="right" vertical="center"/>
    </xf>
    <xf numFmtId="0" fontId="41" fillId="0" borderId="20" xfId="25" applyFont="1" applyBorder="1"/>
    <xf numFmtId="0" fontId="41" fillId="12" borderId="0" xfId="25" applyFont="1" applyFill="1"/>
    <xf numFmtId="1" fontId="29" fillId="12" borderId="0" xfId="25" applyNumberFormat="1" applyFont="1" applyFill="1"/>
    <xf numFmtId="0" fontId="29" fillId="12" borderId="0" xfId="25" applyFont="1" applyFill="1"/>
    <xf numFmtId="1" fontId="29" fillId="12" borderId="0" xfId="25" applyNumberFormat="1" applyFont="1" applyFill="1" applyAlignment="1">
      <alignment horizontal="right" wrapText="1"/>
    </xf>
    <xf numFmtId="0" fontId="41" fillId="0" borderId="0" xfId="25" applyFont="1"/>
    <xf numFmtId="1" fontId="29" fillId="0" borderId="0" xfId="25" applyNumberFormat="1" applyFont="1"/>
    <xf numFmtId="0" fontId="29" fillId="0" borderId="0" xfId="25" applyFont="1"/>
    <xf numFmtId="1" fontId="29" fillId="0" borderId="0" xfId="25" applyNumberFormat="1" applyFont="1" applyAlignment="1">
      <alignment horizontal="right" wrapText="1"/>
    </xf>
    <xf numFmtId="0" fontId="41" fillId="12" borderId="0" xfId="25" applyFont="1" applyFill="1" applyBorder="1"/>
    <xf numFmtId="1" fontId="29" fillId="12" borderId="0" xfId="25" applyNumberFormat="1" applyFont="1" applyFill="1" applyBorder="1"/>
    <xf numFmtId="0" fontId="29" fillId="12" borderId="0" xfId="25" applyFont="1" applyFill="1" applyBorder="1"/>
    <xf numFmtId="1" fontId="29" fillId="12" borderId="0" xfId="25" applyNumberFormat="1" applyFont="1" applyFill="1" applyBorder="1" applyAlignment="1">
      <alignment horizontal="right" wrapText="1"/>
    </xf>
    <xf numFmtId="0" fontId="41" fillId="0" borderId="0" xfId="25" applyFont="1" applyBorder="1"/>
    <xf numFmtId="0" fontId="29" fillId="0" borderId="0" xfId="25" applyFont="1" applyBorder="1"/>
    <xf numFmtId="0" fontId="29" fillId="0" borderId="20" xfId="25" applyFont="1" applyBorder="1" applyAlignment="1">
      <alignment horizontal="right" wrapText="1"/>
    </xf>
    <xf numFmtId="0" fontId="41" fillId="0" borderId="20" xfId="25" applyFont="1" applyBorder="1" applyAlignment="1">
      <alignment horizontal="right"/>
    </xf>
    <xf numFmtId="0" fontId="41" fillId="0" borderId="19" xfId="25" applyFont="1" applyBorder="1" applyAlignment="1">
      <alignment horizontal="right"/>
    </xf>
  </cellXfs>
  <cellStyles count="38">
    <cellStyle name="Anteckning" xfId="16" builtinId="10" hidden="1"/>
    <cellStyle name="Beräkning" xfId="12" builtinId="22" hidden="1"/>
    <cellStyle name="Bra" xfId="7" builtinId="26" hidden="1"/>
    <cellStyle name="Dålig" xfId="8" builtinId="27" hidden="1"/>
    <cellStyle name="Förklarande text" xfId="17" builtinId="53" hidden="1"/>
    <cellStyle name="Hyperlänk" xfId="30" builtinId="8"/>
    <cellStyle name="Hyperlänk 2" xfId="26" xr:uid="{1E361CC8-C8DB-4D79-8919-82D6FBA1C6BE}"/>
    <cellStyle name="Indata" xfId="10" builtinId="20" hidden="1"/>
    <cellStyle name="Innehållsrubrik" xfId="20" xr:uid="{DA2553C1-ADCE-4241-ABCA-4FAC1DB9EE03}"/>
    <cellStyle name="Innehållstext" xfId="21" xr:uid="{B2C5B4EA-8F6F-4670-B4AA-5319574AA72F}"/>
    <cellStyle name="Kontrollcell" xfId="14" builtinId="23" hidden="1"/>
    <cellStyle name="Källa" xfId="22" xr:uid="{444FA43B-D1E9-4038-9F4E-976F11803728}"/>
    <cellStyle name="Länkad cell" xfId="13" builtinId="24" hidden="1"/>
    <cellStyle name="Neutral" xfId="9" builtinId="28" hidden="1"/>
    <cellStyle name="Normal" xfId="0" builtinId="0" customBuiltin="1"/>
    <cellStyle name="Normal 2" xfId="24" xr:uid="{70737E04-F340-48F4-80F9-5CD12DBF71BF}"/>
    <cellStyle name="Normal 2 2" xfId="25" xr:uid="{D710E4D4-73F2-4466-B7A9-CA1F040F8575}"/>
    <cellStyle name="Normal 2 3" xfId="37" xr:uid="{3294AD56-CD49-4F9A-95F1-2B6AFFD800BB}"/>
    <cellStyle name="Normal 3" xfId="32" xr:uid="{2D2D70D7-6A31-4D47-A416-96BDD59E94F9}"/>
    <cellStyle name="Normal 4" xfId="36" xr:uid="{A2FB1315-DCE9-40E4-ADD8-F94596803F01}"/>
    <cellStyle name="Procent" xfId="23" builtinId="5"/>
    <cellStyle name="Rubrik 1" xfId="1" builtinId="16" customBuiltin="1"/>
    <cellStyle name="Rubrik 2" xfId="2" builtinId="17" customBuiltin="1"/>
    <cellStyle name="Rubrik 3" xfId="6" builtinId="18" customBuiltin="1"/>
    <cellStyle name="Summa" xfId="18" builtinId="25" hidden="1"/>
    <cellStyle name="Summarad" xfId="19" xr:uid="{587B6513-F28E-4068-9714-D32048B8A3E8}"/>
    <cellStyle name="Summarad 2" xfId="35" xr:uid="{BA8FD729-424B-4200-ACB7-5F23219B3019}"/>
    <cellStyle name="Tabellrubrik" xfId="3" xr:uid="{D761312B-E6A1-402E-AAD5-9481927A5129}"/>
    <cellStyle name="Tabellrubrik 2" xfId="34" xr:uid="{2929D016-8968-4F8C-9D09-EFF0F3EB0785}"/>
    <cellStyle name="Tabellrubrik engelska" xfId="4" xr:uid="{6D778913-260F-425F-B93A-64DFEC78E187}"/>
    <cellStyle name="Tabelltext" xfId="5" xr:uid="{B655E2D5-DD52-41A0-83F6-AF7AFAB8FAD2}"/>
    <cellStyle name="Tusental" xfId="31" builtinId="3"/>
    <cellStyle name="Tusental [0]" xfId="29" builtinId="6"/>
    <cellStyle name="Tusental 2" xfId="28" xr:uid="{15BACA12-BE6D-4177-A345-31E8B011725A}"/>
    <cellStyle name="Tusental 3" xfId="27" xr:uid="{3EE570B2-6098-4BA1-9108-8119A337FEEC}"/>
    <cellStyle name="Tusental 4" xfId="33" xr:uid="{07FC2660-4CE3-4317-BF77-83FA7EB094DE}"/>
    <cellStyle name="Utdata" xfId="11" builtinId="21" hidden="1"/>
    <cellStyle name="Varningstext" xfId="15" builtinId="11" hidden="1"/>
  </cellStyles>
  <dxfs count="1085">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fill>
        <patternFill patternType="solid">
          <fgColor indexed="64"/>
          <bgColor theme="4" tint="0.59999389629810485"/>
        </patternFill>
      </fill>
      <alignment horizontal="right" vertical="center" textRotation="0" wrapText="0" indent="0" justifyLastLine="0" shrinkToFit="0" readingOrder="0"/>
      <protection locked="0" hidden="0"/>
    </dxf>
    <dxf>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ill>
        <patternFill patternType="none">
          <fgColor indexed="64"/>
          <bgColor auto="1"/>
        </patternFill>
      </fill>
      <alignment horizontal="right" vertical="center" textRotation="0" wrapText="0" indent="0" justifyLastLine="0" shrinkToFit="0" readingOrder="0"/>
      <protection locked="1" hidden="0"/>
    </dxf>
    <dxf>
      <fill>
        <patternFill patternType="none">
          <fgColor indexed="64"/>
          <bgColor auto="1"/>
        </patternFill>
      </fill>
      <alignment horizontal="right" vertical="center" textRotation="0" wrapText="0" indent="0" justifyLastLine="0" shrinkToFit="0" readingOrder="0"/>
      <protection locked="0" hidden="0"/>
    </dxf>
    <dxf>
      <fill>
        <patternFill patternType="none">
          <fgColor indexed="64"/>
          <bgColor auto="1"/>
        </patternFill>
      </fill>
      <alignment horizontal="right" vertical="center" textRotation="0" wrapText="0" indent="0" justifyLastLine="0" shrinkToFit="0" readingOrder="0"/>
      <protection locked="0" hidden="0"/>
    </dxf>
    <dxf>
      <fill>
        <patternFill patternType="none">
          <fgColor indexed="64"/>
          <bgColor auto="1"/>
        </patternFill>
      </fill>
      <alignment textRotation="0" wrapText="0" justifyLastLine="0" shrinkToFit="0" readingOrder="0"/>
      <protection locked="1" hidden="0"/>
    </dxf>
    <dxf>
      <alignment textRotation="0" wrapText="0" justifyLastLine="0" shrinkToFit="0" readingOrder="0"/>
      <protection locked="0" hidden="0"/>
    </dxf>
    <dxf>
      <alignment textRotation="0" wrapText="0" justifyLastLine="0" shrinkToFit="0" readingOrder="0"/>
      <protection locked="1"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border outline="0">
        <left style="thin">
          <color indexed="64"/>
        </left>
      </border>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border outline="0">
        <left style="thin">
          <color indexed="64"/>
        </left>
      </border>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i val="0"/>
        <strike val="0"/>
        <condense val="0"/>
        <extend val="0"/>
        <outline val="0"/>
        <shadow val="0"/>
        <u val="none"/>
        <vertAlign val="baseline"/>
        <sz val="8"/>
        <color auto="1"/>
        <name val="Arial"/>
        <family val="2"/>
        <scheme val="none"/>
      </font>
      <alignment horizontal="right" vertical="bottom" textRotation="0" wrapText="1" indent="0" justifyLastLine="0" shrinkToFit="0" readingOrder="0"/>
      <protection locked="1" hidden="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right"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right"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right"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name val="Arial"/>
        <family val="2"/>
        <scheme val="none"/>
      </font>
      <alignment horizontal="right" textRotation="0" wrapText="0" indent="0" justifyLastLine="0" shrinkToFit="0" readingOrder="0"/>
    </dxf>
    <dxf>
      <font>
        <sz val="8"/>
        <color auto="1"/>
      </font>
      <numFmt numFmtId="164" formatCode="0.0"/>
      <fill>
        <patternFill patternType="none">
          <fgColor rgb="FF000000"/>
          <bgColor auto="1"/>
        </patternFill>
      </fill>
      <alignment horizontal="general" vertical="center" textRotation="0" wrapText="1" indent="0" justifyLastLine="0" shrinkToFit="0" readingOrder="0"/>
      <protection locked="0" hidden="0"/>
    </dxf>
    <dxf>
      <font>
        <sz val="8"/>
        <color auto="1"/>
      </font>
      <numFmt numFmtId="164" formatCode="0.0"/>
      <fill>
        <patternFill patternType="none">
          <fgColor rgb="FF000000"/>
          <bgColor auto="1"/>
        </patternFill>
      </fill>
      <alignment horizontal="general" vertical="center" textRotation="0" wrapText="1" indent="0" justifyLastLine="0" shrinkToFit="0" readingOrder="0"/>
      <protection locked="0" hidden="0"/>
    </dxf>
    <dxf>
      <font>
        <sz val="8"/>
        <color auto="1"/>
      </font>
      <numFmt numFmtId="164" formatCode="0.0"/>
      <fill>
        <patternFill patternType="none">
          <fgColor rgb="FF000000"/>
          <bgColor auto="1"/>
        </patternFill>
      </fill>
      <alignment horizontal="general" vertical="center" textRotation="0" wrapText="1" indent="0" justifyLastLine="0" shrinkToFit="0" readingOrder="0"/>
      <protection locked="0" hidden="0"/>
    </dxf>
    <dxf>
      <fill>
        <patternFill patternType="none">
          <fgColor indexed="64"/>
          <bgColor auto="1"/>
        </patternFill>
      </fill>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indexed="65"/>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rgb="FF000000"/>
          <bgColor auto="1"/>
        </patternFill>
      </fill>
      <alignment horizontal="general" vertical="center" textRotation="0" wrapText="1" indent="0" justifyLastLine="0" shrinkToFit="0" readingOrder="0"/>
      <protection locked="0" hidden="0"/>
    </dxf>
    <dxf>
      <font>
        <strike val="0"/>
        <outline val="0"/>
        <shadow val="0"/>
        <u val="none"/>
        <vertAlign val="baseline"/>
        <sz val="8"/>
        <name val="Arial"/>
        <family val="2"/>
        <scheme val="none"/>
      </font>
      <numFmt numFmtId="164" formatCode="0.0"/>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center" textRotation="0" wrapText="0" indent="0" justifyLastLine="0" shrinkToFit="0" readingOrder="0"/>
      <protection locked="1" hidden="0"/>
    </dxf>
    <dxf>
      <fill>
        <patternFill patternType="none">
          <fgColor rgb="FF000000"/>
          <bgColor auto="1"/>
        </patternFill>
      </fill>
      <protection locked="0" hidden="0"/>
    </dxf>
    <dxf>
      <font>
        <b/>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bottom" textRotation="0" wrapText="1" indent="0" justifyLastLine="0" shrinkToFit="0" readingOrder="0"/>
      <protection locked="1" hidden="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alignment horizontal="general" vertical="bottom" textRotation="0" wrapText="0" indent="0" justifyLastLine="0" shrinkToFit="0" readingOrder="0"/>
    </dxf>
    <dxf>
      <font>
        <strike val="0"/>
        <outline val="0"/>
        <shadow val="0"/>
        <u val="none"/>
        <vertAlign val="baseline"/>
        <sz val="8"/>
        <name val="Arial"/>
        <family val="2"/>
        <scheme val="none"/>
      </font>
    </dxf>
    <dxf>
      <font>
        <strike val="0"/>
        <outline val="0"/>
        <shadow val="0"/>
        <u val="none"/>
        <vertAlign val="baseline"/>
        <sz val="8"/>
        <name val="Arial"/>
        <family val="2"/>
        <scheme val="none"/>
      </font>
    </dxf>
    <dxf>
      <border outline="0">
        <top style="medium">
          <color indexed="64"/>
        </top>
        <bottom style="thin">
          <color auto="1"/>
        </bottom>
      </border>
    </dxf>
    <dxf>
      <font>
        <strike val="0"/>
        <outline val="0"/>
        <shadow val="0"/>
        <u val="none"/>
        <vertAlign val="baseline"/>
        <sz val="8"/>
        <name val="Arial"/>
        <family val="2"/>
        <scheme val="none"/>
      </font>
    </dxf>
    <dxf>
      <border outline="0">
        <bottom style="medium">
          <color auto="1"/>
        </bottom>
      </border>
    </dxf>
    <dxf>
      <font>
        <b/>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ill>
        <patternFill patternType="none">
          <fgColor indexed="64"/>
          <bgColor auto="1"/>
        </patternFill>
      </fill>
      <alignment textRotation="0" wrapText="1" indent="0" justifyLastLine="0" shrinkToFit="0" readingOrder="0"/>
      <protection locked="0" hidden="0"/>
    </dxf>
    <dxf>
      <fill>
        <patternFill patternType="none">
          <fgColor indexed="64"/>
          <bgColor auto="1"/>
        </patternFill>
      </fill>
      <alignment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center" textRotation="0" wrapText="0" indent="0" justifyLastLine="0" shrinkToFit="0" readingOrder="0"/>
      <protection locked="1" hidden="0"/>
    </dxf>
    <dxf>
      <fill>
        <patternFill patternType="none">
          <fgColor rgb="FF000000"/>
          <bgColor auto="1"/>
        </patternFill>
      </fill>
      <protection locked="0" hidden="0"/>
    </dxf>
    <dxf>
      <font>
        <b/>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bottom" textRotation="0" wrapText="1" indent="0" justifyLastLine="0" shrinkToFit="0" readingOrder="0"/>
      <protection locked="1"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i val="0"/>
        <strike val="0"/>
        <condense val="0"/>
        <extend val="0"/>
        <outline val="0"/>
        <shadow val="0"/>
        <u val="none"/>
        <vertAlign val="baseline"/>
        <sz val="8"/>
        <color auto="1"/>
        <name val="Arial"/>
        <family val="2"/>
        <scheme val="none"/>
      </font>
      <alignment horizontal="right" vertical="bottom" textRotation="0" wrapText="1" indent="0" justifyLastLine="0" shrinkToFit="0" readingOrder="0"/>
      <protection locked="1" hidden="0"/>
    </dxf>
    <dxf>
      <fill>
        <patternFill patternType="none">
          <fgColor indexed="64"/>
          <bgColor auto="1"/>
        </patternFill>
      </fill>
      <alignment textRotation="0" wrapText="1" indent="0" justifyLastLine="0" shrinkToFit="0" readingOrder="0"/>
      <protection locked="0" hidden="0"/>
    </dxf>
    <dxf>
      <fill>
        <patternFill patternType="none">
          <fgColor indexed="64"/>
          <bgColor auto="1"/>
        </patternFill>
      </fill>
      <alignment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center" textRotation="0" wrapText="0" indent="0" justifyLastLine="0" shrinkToFit="0" readingOrder="0"/>
      <protection locked="1" hidden="0"/>
    </dxf>
    <dxf>
      <fill>
        <patternFill patternType="none">
          <fgColor rgb="FF000000"/>
          <bgColor auto="1"/>
        </patternFill>
      </fill>
      <protection locked="0" hidden="0"/>
    </dxf>
    <dxf>
      <font>
        <b/>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strike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strike val="0"/>
        <outline val="0"/>
        <shadow val="0"/>
        <u val="none"/>
        <vertAlign val="baseline"/>
        <sz val="8"/>
        <name val="Arial"/>
        <family val="2"/>
        <scheme val="none"/>
      </font>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solid">
          <fgColor indexed="64"/>
          <bgColor rgb="FFE8E8E8"/>
        </patternFill>
      </fill>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border outline="0">
        <top style="medium">
          <color indexed="64"/>
        </top>
      </border>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border outline="0">
        <top style="medium">
          <color indexed="64"/>
        </top>
        <bottom style="thin">
          <color auto="1"/>
        </bottom>
      </border>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65"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65"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65"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65"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70"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65"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right" vertical="center" textRotation="0" wrapText="0" indent="0" justifyLastLine="0" shrinkToFit="0" readingOrder="0"/>
    </dxf>
    <dxf>
      <font>
        <strike val="0"/>
        <outline val="0"/>
        <shadow val="0"/>
        <u val="none"/>
        <vertAlign val="baseline"/>
        <sz val="8"/>
        <color theme="1"/>
        <name val="Arial"/>
        <family val="2"/>
        <scheme val="none"/>
      </font>
      <numFmt numFmtId="3" formatCode="#,##0"/>
      <alignment horizontal="right" vertical="center" textRotation="0" wrapText="0" indent="0" justifyLastLine="0" shrinkToFit="0" readingOrder="0"/>
    </dxf>
    <dxf>
      <font>
        <strike val="0"/>
        <outline val="0"/>
        <shadow val="0"/>
        <u val="none"/>
        <vertAlign val="baseline"/>
        <sz val="8"/>
        <color theme="1"/>
        <name val="Arial"/>
        <family val="2"/>
        <scheme val="none"/>
      </font>
      <numFmt numFmtId="3" formatCode="#,##0"/>
      <alignment horizontal="right" vertical="center"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8"/>
        <color rgb="FF000000"/>
        <name val="Arial"/>
        <family val="2"/>
        <scheme val="none"/>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8"/>
        <color rgb="FF000000"/>
        <name val="Arial"/>
        <family val="2"/>
        <scheme val="none"/>
      </font>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8"/>
        <color rgb="FF000000"/>
        <name val="Arial"/>
        <family val="2"/>
        <scheme val="none"/>
      </font>
      <fill>
        <patternFill patternType="solid">
          <fgColor indexed="64"/>
          <bgColor theme="0"/>
        </patternFill>
      </fill>
      <alignment horizontal="left" vertical="center" textRotation="0" wrapText="0" indent="0" justifyLastLine="0" shrinkToFit="0" readingOrder="0"/>
    </dxf>
    <dxf>
      <font>
        <strike val="0"/>
        <outline val="0"/>
        <shadow val="0"/>
        <u val="none"/>
        <vertAlign val="baseline"/>
        <sz val="8"/>
        <color rgb="FF000000"/>
        <name val="Arial"/>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8"/>
        <color rgb="FF000000"/>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bottom" textRotation="0" wrapText="0"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border outline="0">
        <top style="thin">
          <color auto="1"/>
        </top>
        <bottom style="medium">
          <color auto="1"/>
        </bottom>
      </border>
    </dxf>
    <dxf>
      <border outline="0">
        <bottom style="medium">
          <color auto="1"/>
        </bottom>
      </border>
    </dxf>
    <dxf>
      <font>
        <sz val="7"/>
        <color rgb="FF000000"/>
      </font>
      <numFmt numFmtId="19" formatCode="yyyy/mm/dd"/>
      <alignment horizontal="right" vertical="center" textRotation="0" wrapText="0" indent="0" justifyLastLine="0" shrinkToFit="0" readingOrder="0"/>
    </dxf>
    <dxf>
      <alignment horizontal="right" vertical="center" textRotation="0" wrapText="0" indent="0" justifyLastLine="0" shrinkToFit="0" readingOrder="0"/>
    </dxf>
    <dxf>
      <alignment textRotation="0" wrapText="0" justifyLastLine="0" shrinkToFit="0" readingOrder="0"/>
    </dxf>
    <dxf>
      <alignment textRotation="0" wrapText="0" justifyLastLine="0" shrinkToFit="0" readingOrder="0"/>
    </dxf>
    <dxf>
      <alignment textRotation="0" wrapText="0" justifyLastLine="0" shrinkToFit="0" readingOrder="0"/>
    </dxf>
    <dxf>
      <alignment textRotation="0" wrapText="0" justifyLastLine="0" shrinkToFit="0" readingOrder="0"/>
    </dxf>
    <dxf>
      <border outline="0">
        <top style="medium">
          <color indexed="64"/>
        </top>
        <bottom style="medium">
          <color indexed="64"/>
        </bottom>
      </border>
    </dxf>
    <dxf>
      <alignment textRotation="0" wrapText="0" justifyLastLine="0" shrinkToFit="0" readingOrder="0"/>
    </dxf>
    <dxf>
      <alignment textRotation="0" wrapText="0" justifyLastLine="0" shrinkToFit="0" readingOrder="0"/>
    </dxf>
    <dxf>
      <numFmt numFmtId="169" formatCode="0.0%"/>
      <alignment horizontal="right" vertical="bottom" textRotation="0" wrapText="1" indent="0" justifyLastLine="0" shrinkToFit="0" readingOrder="0"/>
    </dxf>
    <dxf>
      <numFmt numFmtId="3" formatCode="#,##0"/>
      <alignment horizontal="right" vertical="bottom" textRotation="0" wrapText="1" indent="0" justifyLastLine="0" shrinkToFit="0" readingOrder="0"/>
    </dxf>
    <dxf>
      <numFmt numFmtId="3" formatCode="#,##0"/>
      <alignment horizontal="right" textRotation="0" wrapText="1" indent="0" justifyLastLine="0" shrinkToFit="0" readingOrder="0"/>
    </dxf>
    <dxf>
      <numFmt numFmtId="3" formatCode="#,##0"/>
      <alignment horizontal="right" textRotation="0" wrapText="1" indent="0" justifyLastLine="0" shrinkToFit="0" readingOrder="0"/>
    </dxf>
    <dxf>
      <font>
        <strike val="0"/>
        <outline val="0"/>
        <shadow val="0"/>
        <u val="none"/>
        <vertAlign val="baseline"/>
        <sz val="8"/>
        <color theme="1"/>
        <name val="Arial"/>
        <family val="2"/>
        <scheme val="none"/>
      </font>
    </dxf>
    <dxf>
      <alignment horizontal="right" vertical="center" textRotation="0" wrapText="0" indent="0" justifyLastLine="0" shrinkToFit="0" readingOrder="0"/>
      <protection locked="0" hidden="0"/>
    </dxf>
    <dxf>
      <alignment textRotation="0" wrapText="0" justifyLastLine="0" shrinkToFit="0" readingOrder="0"/>
      <protection locked="0" hidden="0"/>
    </dxf>
    <dxf>
      <alignment textRotation="0" wrapText="0" justifyLastLine="0" shrinkToFit="0" readingOrder="0"/>
      <protection locked="0" hidden="0"/>
    </dxf>
    <dxf>
      <alignment horizontal="right" vertical="center" textRotation="0" wrapText="0" justifyLastLine="0" shrinkToFit="0" readingOrder="0"/>
    </dxf>
    <dxf>
      <fill>
        <patternFill>
          <fgColor indexed="64"/>
          <bgColor theme="4" tint="0.5999938962981048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textRotation="0" wrapText="0" justifyLastLine="0" shrinkToFit="0" readingOrder="0"/>
      <protection locked="1" hidden="0"/>
    </dxf>
    <dxf>
      <alignment textRotation="0" wrapTex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right" vertical="center" textRotation="0" wrapText="1" indent="0" justifyLastLine="0" shrinkToFit="0" readingOrder="0"/>
      <protection locked="0" hidden="0"/>
    </dxf>
    <dxf>
      <font>
        <b/>
        <i val="0"/>
        <strike val="0"/>
        <condense val="0"/>
        <extend val="0"/>
        <outline val="0"/>
        <shadow val="0"/>
        <u val="none"/>
        <vertAlign val="baseline"/>
        <sz val="8"/>
        <color auto="1"/>
        <name val="Arial"/>
        <family val="2"/>
        <scheme val="none"/>
      </font>
      <fill>
        <patternFill patternType="none">
          <bgColor auto="1"/>
        </patternFill>
      </fill>
      <alignment horizontal="right" vertical="bottom" textRotation="0" wrapText="1" indent="0" justifyLastLine="0" shrinkToFit="0" readingOrder="0"/>
      <protection locked="1" hidden="0"/>
    </dxf>
    <dxf>
      <fill>
        <patternFill patternType="solid">
          <fgColor indexed="64"/>
          <bgColor theme="4"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4"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4"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1" hidden="0"/>
    </dxf>
    <dxf>
      <protection locked="0" hidden="0"/>
    </dxf>
    <dxf>
      <protection locked="1" hidden="0"/>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indexed="64"/>
        </left>
        <right/>
        <top/>
        <bottom/>
        <vertical/>
        <horizontal/>
      </border>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indexed="64"/>
        </left>
        <right/>
        <top/>
        <bottom/>
        <vertical/>
        <horizontal/>
      </border>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indexed="64"/>
        </left>
        <right/>
        <top/>
        <bottom/>
        <vertical/>
        <horizontal/>
      </border>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border diagonalUp="0" diagonalDown="0" outline="0">
        <left style="thin">
          <color indexed="64"/>
        </left>
        <right/>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8"/>
        <color auto="1"/>
        <name val="Arial"/>
        <family val="2"/>
        <scheme val="none"/>
      </font>
      <numFmt numFmtId="0" formatCode="General"/>
      <alignment horizontal="lef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b val="0"/>
        <strike val="0"/>
        <outline val="0"/>
        <shadow val="0"/>
        <u val="none"/>
        <vertAlign val="baseline"/>
        <sz val="8"/>
        <color rgb="FF000000"/>
        <name val="Arial"/>
        <family val="2"/>
        <scheme val="none"/>
      </font>
      <alignment horizontal="right" vertical="bottom" textRotation="0" wrapText="1" indent="0" justifyLastLine="0" shrinkToFit="0" readingOrder="0"/>
    </dxf>
    <dxf>
      <font>
        <strike val="0"/>
        <outline val="0"/>
        <shadow val="0"/>
        <u val="none"/>
        <vertAlign val="baseline"/>
        <sz val="8"/>
        <color rgb="FF000000"/>
        <name val="Arial"/>
        <family val="2"/>
        <scheme val="none"/>
      </font>
      <alignment horizontal="general" vertical="bottom" textRotation="0" wrapText="0" indent="0" justifyLastLine="0" shrinkToFit="0" readingOrder="0"/>
    </dxf>
    <dxf>
      <border outline="0">
        <top style="thin">
          <color theme="1"/>
        </top>
        <bottom style="thin">
          <color theme="1"/>
        </bottom>
      </border>
    </dxf>
    <dxf>
      <font>
        <strike val="0"/>
        <outline val="0"/>
        <shadow val="0"/>
        <u val="none"/>
        <vertAlign val="baseline"/>
        <sz val="8"/>
        <color rgb="FF000000"/>
        <name val="Arial"/>
        <family val="2"/>
        <scheme val="none"/>
      </font>
      <alignment horizontal="right"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8"/>
        <color rgb="FF000000"/>
        <name val="Arial"/>
        <family val="2"/>
        <scheme val="none"/>
      </font>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8"/>
        <color auto="1"/>
        <name val="Arial"/>
        <scheme val="none"/>
      </font>
      <fill>
        <patternFill patternType="none">
          <fgColor indexed="64"/>
          <bgColor auto="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font>
        <strike val="0"/>
        <outline val="0"/>
        <shadow val="0"/>
        <u val="none"/>
        <vertAlign val="baseline"/>
        <sz val="8"/>
        <color theme="1"/>
        <name val="Arial"/>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theme="1"/>
        <name val="Arial"/>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theme="1"/>
        <name val="Arial"/>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0"/>
    </dxf>
    <dxf>
      <font>
        <strike val="0"/>
        <outline val="0"/>
        <shadow val="0"/>
        <u val="none"/>
        <vertAlign val="baseline"/>
        <sz val="8"/>
        <color theme="1"/>
        <name val="Arial"/>
        <scheme val="none"/>
      </font>
      <fill>
        <patternFill patternType="none">
          <fgColor indexed="64"/>
          <bgColor auto="1"/>
        </patternFill>
      </fill>
      <alignment horizontal="left" vertical="bottom" textRotation="0" wrapText="0" indent="0" justifyLastLine="0" shrinkToFit="0" readingOrder="0"/>
      <border outline="0">
        <left/>
        <right style="thin">
          <color indexed="64"/>
        </right>
      </border>
      <protection locked="1" hidden="0"/>
    </dxf>
    <dxf>
      <font>
        <strike val="0"/>
        <outline val="0"/>
        <shadow val="0"/>
        <u val="none"/>
        <vertAlign val="baseline"/>
        <sz val="8"/>
        <color theme="1"/>
        <name val="Arial"/>
        <scheme val="none"/>
      </font>
      <numFmt numFmtId="0" formatCode="General"/>
      <fill>
        <patternFill patternType="none">
          <fgColor indexed="64"/>
          <bgColor auto="1"/>
        </patternFill>
      </fill>
      <alignment vertical="bottom" textRotation="0" wrapText="0" justifyLastLine="0" shrinkToFit="0" readingOrder="0"/>
      <protection locked="1" hidden="0"/>
    </dxf>
    <dxf>
      <font>
        <strike val="0"/>
        <outline val="0"/>
        <shadow val="0"/>
        <u val="none"/>
        <vertAlign val="baseline"/>
        <sz val="8"/>
        <color theme="1"/>
        <name val="Arial"/>
        <scheme val="none"/>
      </font>
      <fill>
        <patternFill patternType="solid">
          <fgColor indexed="64"/>
          <bgColor theme="0"/>
        </patternFill>
      </fill>
      <alignment vertical="bottom" textRotation="0" wrapText="0" justifyLastLine="0" shrinkToFit="0" readingOrder="0"/>
      <protection locked="1" hidden="0"/>
    </dxf>
    <dxf>
      <font>
        <strike val="0"/>
        <outline val="0"/>
        <shadow val="0"/>
        <u val="none"/>
        <vertAlign val="baseline"/>
        <sz val="8"/>
        <color theme="1"/>
        <name val="Arial"/>
        <scheme val="none"/>
      </font>
      <fill>
        <patternFill patternType="solid">
          <fgColor indexed="64"/>
          <bgColor theme="0"/>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Arial"/>
        <scheme val="none"/>
      </font>
      <numFmt numFmtId="3" formatCode="#,##0"/>
      <fill>
        <patternFill patternType="lightUp">
          <fgColor auto="1"/>
          <bgColor theme="4" tint="0.79998168889431442"/>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numFmt numFmtId="3" formatCode="#,##0"/>
      <fill>
        <patternFill patternType="lightUp">
          <fgColor auto="1"/>
          <bgColor theme="4" tint="0.79998168889431442"/>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fill>
        <patternFill patternType="lightUp">
          <fgColor auto="1"/>
          <bgColor theme="4" tint="0.79998168889431442"/>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border diagonalUp="0" diagonalDown="0" outline="0">
        <left/>
        <right/>
        <top/>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border diagonalUp="0" diagonalDown="0" outline="0">
        <left/>
        <right/>
        <top/>
        <bottom/>
      </border>
      <protection locked="0" hidden="0"/>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solid">
          <fgColor indexed="64"/>
          <bgColor theme="4" tint="0.5999938962981048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theme="4" tint="0.5999938962981048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scheme val="none"/>
      </font>
      <fill>
        <patternFill patternType="none">
          <fgColor indexed="64"/>
          <bgColor theme="4" tint="0.5999938962981048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8"/>
        <color auto="1"/>
        <name val="Arial"/>
        <scheme val="none"/>
      </font>
      <alignment horizontal="right" vertical="bottom" textRotation="0" wrapText="0" indent="0" justifyLastLine="0" shrinkToFit="0" readingOrder="0"/>
      <protection locked="1" hidden="0"/>
    </dxf>
    <dxf>
      <fill>
        <patternFill>
          <bgColor rgb="FFE8E8E8"/>
        </patternFill>
      </fill>
    </dxf>
    <dxf>
      <fill>
        <patternFill>
          <bgColor rgb="FFE8E8E8"/>
        </patternFill>
      </fill>
    </dxf>
    <dxf>
      <border>
        <left style="thin">
          <color auto="1"/>
        </left>
      </border>
    </dxf>
    <dxf>
      <font>
        <b/>
        <i val="0"/>
      </font>
      <border>
        <top style="thin">
          <color auto="1"/>
        </top>
        <bottom style="thin">
          <color auto="1"/>
        </bottom>
      </border>
    </dxf>
    <dxf>
      <font>
        <b/>
        <i val="0"/>
      </font>
      <border>
        <top style="thin">
          <color auto="1"/>
        </top>
        <bottom style="thin">
          <color auto="1"/>
        </bottom>
      </border>
    </dxf>
    <dxf>
      <border>
        <top style="thin">
          <color auto="1"/>
        </top>
        <bottom style="thin">
          <color auto="1"/>
        </bottom>
      </border>
    </dxf>
  </dxfs>
  <tableStyles count="1" defaultTableStyle="Kulturanalys tabellformat" defaultPivotStyle="PivotStyleLight16">
    <tableStyle name="Kulturanalys tabellformat" pivot="0" count="6" xr9:uid="{F2D4BC46-C642-47B9-AD12-513B4E69E356}">
      <tableStyleElement type="wholeTable" dxfId="1084"/>
      <tableStyleElement type="headerRow" dxfId="1083"/>
      <tableStyleElement type="totalRow" dxfId="1082"/>
      <tableStyleElement type="lastColumn" dxfId="1081"/>
      <tableStyleElement type="firstRowStripe" dxfId="1080"/>
      <tableStyleElement type="firstColumnStripe" dxfId="1079"/>
    </tableStyle>
  </tableStyles>
  <colors>
    <mruColors>
      <color rgb="FFE8E8E8"/>
      <color rgb="FFCDE4E5"/>
      <color rgb="FFC6E0DE"/>
      <color rgb="FFC3E3E1"/>
      <color rgb="FFC6DCD9"/>
      <color rgb="FFD1E7E5"/>
      <color rgb="FFC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7.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13</xdr:col>
      <xdr:colOff>582612</xdr:colOff>
      <xdr:row>2</xdr:row>
      <xdr:rowOff>46397</xdr:rowOff>
    </xdr:to>
    <xdr:pic>
      <xdr:nvPicPr>
        <xdr:cNvPr id="3" name="Bildobjekt 2" descr="Logotyp för Sveriges officiella statistik.">
          <a:extLst>
            <a:ext uri="{FF2B5EF4-FFF2-40B4-BE49-F238E27FC236}">
              <a16:creationId xmlns:a16="http://schemas.microsoft.com/office/drawing/2014/main" id="{0124B4CF-E450-42B3-9AFA-2F13BDA956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0" y="0"/>
          <a:ext cx="3016250" cy="3638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11</xdr:col>
      <xdr:colOff>585787</xdr:colOff>
      <xdr:row>2</xdr:row>
      <xdr:rowOff>49572</xdr:rowOff>
    </xdr:to>
    <xdr:pic>
      <xdr:nvPicPr>
        <xdr:cNvPr id="2" name="Bildobjekt 1" descr="Logotyp för Sveriges officiella statistik.">
          <a:extLst>
            <a:ext uri="{FF2B5EF4-FFF2-40B4-BE49-F238E27FC236}">
              <a16:creationId xmlns:a16="http://schemas.microsoft.com/office/drawing/2014/main" id="{D1828146-8653-48F7-AE35-81520B75A3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0" y="0"/>
          <a:ext cx="3016250" cy="3638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222250</xdr:colOff>
      <xdr:row>0</xdr:row>
      <xdr:rowOff>0</xdr:rowOff>
    </xdr:from>
    <xdr:to>
      <xdr:col>15</xdr:col>
      <xdr:colOff>190500</xdr:colOff>
      <xdr:row>2</xdr:row>
      <xdr:rowOff>46397</xdr:rowOff>
    </xdr:to>
    <xdr:pic>
      <xdr:nvPicPr>
        <xdr:cNvPr id="2" name="Bildobjekt 1" descr="Logotyp för Sveriges officiella statistik.">
          <a:extLst>
            <a:ext uri="{FF2B5EF4-FFF2-40B4-BE49-F238E27FC236}">
              <a16:creationId xmlns:a16="http://schemas.microsoft.com/office/drawing/2014/main" id="{C783BA70-2EF5-4217-8641-06FAF310E9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8250" y="0"/>
          <a:ext cx="3016250" cy="3638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3</xdr:col>
      <xdr:colOff>0</xdr:colOff>
      <xdr:row>0</xdr:row>
      <xdr:rowOff>0</xdr:rowOff>
    </xdr:from>
    <xdr:ext cx="3116262" cy="370247"/>
    <xdr:pic>
      <xdr:nvPicPr>
        <xdr:cNvPr id="4" name="Bildobjekt 3" descr="Logotyp för Sveriges officiella statistik.">
          <a:extLst>
            <a:ext uri="{FF2B5EF4-FFF2-40B4-BE49-F238E27FC236}">
              <a16:creationId xmlns:a16="http://schemas.microsoft.com/office/drawing/2014/main" id="{39FFF2CA-B2A2-4A3D-9558-C9FA79A30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2025" y="0"/>
          <a:ext cx="3116262" cy="37024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8</xdr:col>
      <xdr:colOff>247650</xdr:colOff>
      <xdr:row>2</xdr:row>
      <xdr:rowOff>57509</xdr:rowOff>
    </xdr:to>
    <xdr:pic>
      <xdr:nvPicPr>
        <xdr:cNvPr id="2" name="Bildobjekt 1" descr="Logotyp för Sveriges officiella statistik.">
          <a:extLst>
            <a:ext uri="{FF2B5EF4-FFF2-40B4-BE49-F238E27FC236}">
              <a16:creationId xmlns:a16="http://schemas.microsoft.com/office/drawing/2014/main" id="{ED417D3D-7417-4A6A-84C0-AADC9E06E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2200" y="0"/>
          <a:ext cx="3073400" cy="37977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304800</xdr:colOff>
      <xdr:row>0</xdr:row>
      <xdr:rowOff>0</xdr:rowOff>
    </xdr:from>
    <xdr:to>
      <xdr:col>9</xdr:col>
      <xdr:colOff>475961</xdr:colOff>
      <xdr:row>2</xdr:row>
      <xdr:rowOff>48561</xdr:rowOff>
    </xdr:to>
    <xdr:pic>
      <xdr:nvPicPr>
        <xdr:cNvPr id="3" name="Bildobjekt 2" descr="Logotyp för Sveriges officiella statistik.">
          <a:extLst>
            <a:ext uri="{FF2B5EF4-FFF2-40B4-BE49-F238E27FC236}">
              <a16:creationId xmlns:a16="http://schemas.microsoft.com/office/drawing/2014/main" id="{2C65E56D-EFA1-4583-B2FE-F904C48D60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3500" y="0"/>
          <a:ext cx="3054061" cy="37876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13</xdr:col>
      <xdr:colOff>525462</xdr:colOff>
      <xdr:row>2</xdr:row>
      <xdr:rowOff>55919</xdr:rowOff>
    </xdr:to>
    <xdr:pic>
      <xdr:nvPicPr>
        <xdr:cNvPr id="3" name="Bildobjekt 2" descr="Logotyp för Sveriges officiella statistik.">
          <a:extLst>
            <a:ext uri="{FF2B5EF4-FFF2-40B4-BE49-F238E27FC236}">
              <a16:creationId xmlns:a16="http://schemas.microsoft.com/office/drawing/2014/main" id="{458CD40A-AD2A-4D0B-A93A-F53E9EA2AA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96300" y="0"/>
          <a:ext cx="3097212" cy="3797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17</xdr:col>
      <xdr:colOff>1587</xdr:colOff>
      <xdr:row>2</xdr:row>
      <xdr:rowOff>55919</xdr:rowOff>
    </xdr:to>
    <xdr:pic>
      <xdr:nvPicPr>
        <xdr:cNvPr id="3" name="Bildobjekt 2" descr="Logotyp för Sveriges officiella statistik.">
          <a:extLst>
            <a:ext uri="{FF2B5EF4-FFF2-40B4-BE49-F238E27FC236}">
              <a16:creationId xmlns:a16="http://schemas.microsoft.com/office/drawing/2014/main" id="{B3312CD6-673D-432E-834F-7D27BB9E4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925" y="0"/>
          <a:ext cx="3097212" cy="37976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525462</xdr:colOff>
      <xdr:row>2</xdr:row>
      <xdr:rowOff>55919</xdr:rowOff>
    </xdr:to>
    <xdr:pic>
      <xdr:nvPicPr>
        <xdr:cNvPr id="2" name="Bildobjekt 1" descr="Logotyp för Sveriges officiella statistik.">
          <a:extLst>
            <a:ext uri="{FF2B5EF4-FFF2-40B4-BE49-F238E27FC236}">
              <a16:creationId xmlns:a16="http://schemas.microsoft.com/office/drawing/2014/main" id="{8A0D9CF6-B4BE-4A96-B5D9-566DBC5D1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0100" y="0"/>
          <a:ext cx="3097212" cy="37976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18</xdr:col>
      <xdr:colOff>1587</xdr:colOff>
      <xdr:row>2</xdr:row>
      <xdr:rowOff>55919</xdr:rowOff>
    </xdr:to>
    <xdr:pic>
      <xdr:nvPicPr>
        <xdr:cNvPr id="2" name="Bildobjekt 1" descr="Logotyp för Sveriges officiella statistik.">
          <a:extLst>
            <a:ext uri="{FF2B5EF4-FFF2-40B4-BE49-F238E27FC236}">
              <a16:creationId xmlns:a16="http://schemas.microsoft.com/office/drawing/2014/main" id="{73F129AE-523F-4244-9355-AD4882190D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9150" y="0"/>
          <a:ext cx="3097212" cy="37976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17</xdr:col>
      <xdr:colOff>1587</xdr:colOff>
      <xdr:row>2</xdr:row>
      <xdr:rowOff>55919</xdr:rowOff>
    </xdr:to>
    <xdr:pic>
      <xdr:nvPicPr>
        <xdr:cNvPr id="3" name="Bildobjekt 2" descr="Logotyp för Sveriges officiella statistik.">
          <a:extLst>
            <a:ext uri="{FF2B5EF4-FFF2-40B4-BE49-F238E27FC236}">
              <a16:creationId xmlns:a16="http://schemas.microsoft.com/office/drawing/2014/main" id="{8CB907AD-221E-4474-9B13-6B7709B00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1950" y="0"/>
          <a:ext cx="3097212" cy="379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15</xdr:col>
      <xdr:colOff>582612</xdr:colOff>
      <xdr:row>2</xdr:row>
      <xdr:rowOff>46397</xdr:rowOff>
    </xdr:to>
    <xdr:pic>
      <xdr:nvPicPr>
        <xdr:cNvPr id="2" name="Bildobjekt 1" descr="Logotyp för Sveriges officiella statistik.">
          <a:extLst>
            <a:ext uri="{FF2B5EF4-FFF2-40B4-BE49-F238E27FC236}">
              <a16:creationId xmlns:a16="http://schemas.microsoft.com/office/drawing/2014/main" id="{B5DDEE62-A6B0-4CC3-813C-68082CB8C1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0"/>
          <a:ext cx="3016250" cy="36389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1277937</xdr:colOff>
      <xdr:row>2</xdr:row>
      <xdr:rowOff>55919</xdr:rowOff>
    </xdr:to>
    <xdr:pic>
      <xdr:nvPicPr>
        <xdr:cNvPr id="2" name="Bildobjekt 1" descr="Logotyp för Sveriges officiella statistik.">
          <a:extLst>
            <a:ext uri="{FF2B5EF4-FFF2-40B4-BE49-F238E27FC236}">
              <a16:creationId xmlns:a16="http://schemas.microsoft.com/office/drawing/2014/main" id="{D8B98E95-B615-4FC1-ACA0-25D6A374BD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77225" y="0"/>
          <a:ext cx="3097212" cy="37976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16</xdr:col>
      <xdr:colOff>618670</xdr:colOff>
      <xdr:row>2</xdr:row>
      <xdr:rowOff>56599</xdr:rowOff>
    </xdr:to>
    <xdr:pic>
      <xdr:nvPicPr>
        <xdr:cNvPr id="2" name="Bildobjekt 1" descr="Logotyp för Sveriges officiella statistik.">
          <a:extLst>
            <a:ext uri="{FF2B5EF4-FFF2-40B4-BE49-F238E27FC236}">
              <a16:creationId xmlns:a16="http://schemas.microsoft.com/office/drawing/2014/main" id="{A700BB84-96ED-43C9-AD53-0A55197ACC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1116" y="0"/>
          <a:ext cx="3097212" cy="37976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16</xdr:col>
      <xdr:colOff>1587</xdr:colOff>
      <xdr:row>2</xdr:row>
      <xdr:rowOff>55919</xdr:rowOff>
    </xdr:to>
    <xdr:pic>
      <xdr:nvPicPr>
        <xdr:cNvPr id="2" name="Bildobjekt 1" descr="Logotyp för Sveriges officiella statistik.">
          <a:extLst>
            <a:ext uri="{FF2B5EF4-FFF2-40B4-BE49-F238E27FC236}">
              <a16:creationId xmlns:a16="http://schemas.microsoft.com/office/drawing/2014/main" id="{41F660C9-E8DB-41DC-9BCF-A56A2B716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0375" y="0"/>
          <a:ext cx="3097212" cy="37976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13</xdr:col>
      <xdr:colOff>1587</xdr:colOff>
      <xdr:row>2</xdr:row>
      <xdr:rowOff>55919</xdr:rowOff>
    </xdr:to>
    <xdr:pic>
      <xdr:nvPicPr>
        <xdr:cNvPr id="3" name="Bildobjekt 2" descr="Logotyp för Sveriges officiella statistik.">
          <a:extLst>
            <a:ext uri="{FF2B5EF4-FFF2-40B4-BE49-F238E27FC236}">
              <a16:creationId xmlns:a16="http://schemas.microsoft.com/office/drawing/2014/main" id="{2AA9603A-7C6A-4367-BD23-FB6BB67236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0"/>
          <a:ext cx="3097212" cy="37976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14</xdr:col>
      <xdr:colOff>1587</xdr:colOff>
      <xdr:row>2</xdr:row>
      <xdr:rowOff>55919</xdr:rowOff>
    </xdr:to>
    <xdr:pic>
      <xdr:nvPicPr>
        <xdr:cNvPr id="2" name="Bildobjekt 1" descr="Logotyp för Sveriges officiella statistik.">
          <a:extLst>
            <a:ext uri="{FF2B5EF4-FFF2-40B4-BE49-F238E27FC236}">
              <a16:creationId xmlns:a16="http://schemas.microsoft.com/office/drawing/2014/main" id="{386243CE-9829-4367-932A-CAA167AC66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2125" y="0"/>
          <a:ext cx="3097212" cy="37976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207385</xdr:colOff>
      <xdr:row>2</xdr:row>
      <xdr:rowOff>55694</xdr:rowOff>
    </xdr:to>
    <xdr:pic>
      <xdr:nvPicPr>
        <xdr:cNvPr id="2" name="Bildobjekt 1" descr="Logotyp för Sveriges officiella statistik.">
          <a:extLst>
            <a:ext uri="{FF2B5EF4-FFF2-40B4-BE49-F238E27FC236}">
              <a16:creationId xmlns:a16="http://schemas.microsoft.com/office/drawing/2014/main" id="{EFD3636D-8665-4B85-A42E-8CDA9C4DA8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6257" y="0"/>
          <a:ext cx="3016250" cy="36389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455606</xdr:colOff>
      <xdr:row>2</xdr:row>
      <xdr:rowOff>57504</xdr:rowOff>
    </xdr:to>
    <xdr:pic>
      <xdr:nvPicPr>
        <xdr:cNvPr id="2" name="Bildobjekt 1" descr="Logotyp för Sveriges officiella statistik.">
          <a:extLst>
            <a:ext uri="{FF2B5EF4-FFF2-40B4-BE49-F238E27FC236}">
              <a16:creationId xmlns:a16="http://schemas.microsoft.com/office/drawing/2014/main" id="{7A4CADB2-3C2F-453D-985C-D68AE8ED8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4550" y="0"/>
          <a:ext cx="3016250" cy="36389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11</xdr:col>
      <xdr:colOff>477837</xdr:colOff>
      <xdr:row>2</xdr:row>
      <xdr:rowOff>55919</xdr:rowOff>
    </xdr:to>
    <xdr:pic>
      <xdr:nvPicPr>
        <xdr:cNvPr id="2" name="Bildobjekt 1" descr="Logotyp för Sveriges officiella statistik.">
          <a:extLst>
            <a:ext uri="{FF2B5EF4-FFF2-40B4-BE49-F238E27FC236}">
              <a16:creationId xmlns:a16="http://schemas.microsoft.com/office/drawing/2014/main" id="{C0644444-D7BC-45A6-9F0C-69D6C175C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2600" y="0"/>
          <a:ext cx="3097212" cy="379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13</xdr:col>
      <xdr:colOff>323849</xdr:colOff>
      <xdr:row>2</xdr:row>
      <xdr:rowOff>49572</xdr:rowOff>
    </xdr:to>
    <xdr:pic>
      <xdr:nvPicPr>
        <xdr:cNvPr id="3" name="Bildobjekt 2" descr="Logotyp för Sveriges officiella statistik.">
          <a:extLst>
            <a:ext uri="{FF2B5EF4-FFF2-40B4-BE49-F238E27FC236}">
              <a16:creationId xmlns:a16="http://schemas.microsoft.com/office/drawing/2014/main" id="{2BF7C53E-4A6E-4DA1-8569-2F2EA94D3A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0" y="0"/>
          <a:ext cx="3016250" cy="3638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350837</xdr:colOff>
      <xdr:row>0</xdr:row>
      <xdr:rowOff>20637</xdr:rowOff>
    </xdr:from>
    <xdr:to>
      <xdr:col>10</xdr:col>
      <xdr:colOff>379412</xdr:colOff>
      <xdr:row>2</xdr:row>
      <xdr:rowOff>65447</xdr:rowOff>
    </xdr:to>
    <xdr:pic>
      <xdr:nvPicPr>
        <xdr:cNvPr id="2" name="Bildobjekt 1" descr="Logotyp för Sveriges officiella statistik.">
          <a:extLst>
            <a:ext uri="{FF2B5EF4-FFF2-40B4-BE49-F238E27FC236}">
              <a16:creationId xmlns:a16="http://schemas.microsoft.com/office/drawing/2014/main" id="{DE3F9CC6-A030-434B-8C20-F765A1B4E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8087" y="20637"/>
          <a:ext cx="3057525" cy="3686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13</xdr:col>
      <xdr:colOff>590549</xdr:colOff>
      <xdr:row>2</xdr:row>
      <xdr:rowOff>49572</xdr:rowOff>
    </xdr:to>
    <xdr:pic>
      <xdr:nvPicPr>
        <xdr:cNvPr id="3" name="Bildobjekt 2" descr="Logotyp för Sveriges officiella statistik.">
          <a:extLst>
            <a:ext uri="{FF2B5EF4-FFF2-40B4-BE49-F238E27FC236}">
              <a16:creationId xmlns:a16="http://schemas.microsoft.com/office/drawing/2014/main" id="{F1D4BAA2-8810-46E0-A0DD-64698F90DF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75450" y="0"/>
          <a:ext cx="3016250" cy="3638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582612</xdr:colOff>
      <xdr:row>2</xdr:row>
      <xdr:rowOff>46397</xdr:rowOff>
    </xdr:to>
    <xdr:pic>
      <xdr:nvPicPr>
        <xdr:cNvPr id="2" name="Bildobjekt 1" descr="Logotyp för Sveriges officiella statistik.">
          <a:extLst>
            <a:ext uri="{FF2B5EF4-FFF2-40B4-BE49-F238E27FC236}">
              <a16:creationId xmlns:a16="http://schemas.microsoft.com/office/drawing/2014/main" id="{B67144EF-4F84-4994-A434-58CF05C9CB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5750" y="0"/>
          <a:ext cx="3016250" cy="3638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419100</xdr:colOff>
      <xdr:row>0</xdr:row>
      <xdr:rowOff>0</xdr:rowOff>
    </xdr:from>
    <xdr:to>
      <xdr:col>14</xdr:col>
      <xdr:colOff>420687</xdr:colOff>
      <xdr:row>2</xdr:row>
      <xdr:rowOff>51157</xdr:rowOff>
    </xdr:to>
    <xdr:pic>
      <xdr:nvPicPr>
        <xdr:cNvPr id="2" name="Bildobjekt 1" descr="Logotyp för Sveriges officiella statistik.">
          <a:extLst>
            <a:ext uri="{FF2B5EF4-FFF2-40B4-BE49-F238E27FC236}">
              <a16:creationId xmlns:a16="http://schemas.microsoft.com/office/drawing/2014/main" id="{455BC845-01D1-4003-910A-6A297A7F65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8825" y="0"/>
          <a:ext cx="2901950" cy="3702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11</xdr:col>
      <xdr:colOff>582612</xdr:colOff>
      <xdr:row>2</xdr:row>
      <xdr:rowOff>46397</xdr:rowOff>
    </xdr:to>
    <xdr:pic>
      <xdr:nvPicPr>
        <xdr:cNvPr id="2" name="Bildobjekt 1" descr="Logotyp för Sveriges officiella statistik.">
          <a:extLst>
            <a:ext uri="{FF2B5EF4-FFF2-40B4-BE49-F238E27FC236}">
              <a16:creationId xmlns:a16="http://schemas.microsoft.com/office/drawing/2014/main" id="{414C7575-34C1-469D-A461-359650D19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15050" y="0"/>
          <a:ext cx="3016250" cy="3638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544512</xdr:colOff>
      <xdr:row>2</xdr:row>
      <xdr:rowOff>46397</xdr:rowOff>
    </xdr:to>
    <xdr:pic>
      <xdr:nvPicPr>
        <xdr:cNvPr id="2" name="Bildobjekt 1" descr="Logotyp för Sveriges officiella statistik.">
          <a:extLst>
            <a:ext uri="{FF2B5EF4-FFF2-40B4-BE49-F238E27FC236}">
              <a16:creationId xmlns:a16="http://schemas.microsoft.com/office/drawing/2014/main" id="{7C88F3DF-3EF9-4753-8AE4-113ED38D76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3450" y="0"/>
          <a:ext cx="3016250" cy="3638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2E71481-778F-4C8F-AFCD-E8AEC813A6CC}" name="Tabell669" displayName="Tabell669" ref="A4:U7" totalsRowShown="0" headerRowDxfId="1078" dataDxfId="1077">
  <autoFilter ref="A4:U7" xr:uid="{A2E71481-778F-4C8F-AFCD-E8AEC813A6C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1D74F22-FB7B-4253-817D-858799A7C30E}" name=" " dataDxfId="1076"/>
    <tableColumn id="2" xr3:uid="{FAABEB07-05C0-46D2-9540-56A70BD745B6}" name="2005" dataDxfId="1075"/>
    <tableColumn id="3" xr3:uid="{F182C6EA-C37F-4E74-B35A-46BC0B76C370}" name="2006" dataDxfId="1074"/>
    <tableColumn id="4" xr3:uid="{D82D60EA-1B8C-4E5B-A77A-2B826B71B03C}" name="2007" dataDxfId="1073"/>
    <tableColumn id="5" xr3:uid="{04C1B12C-2B42-4E48-AD97-04E2CC1C2B80}" name="2008" dataDxfId="1072"/>
    <tableColumn id="6" xr3:uid="{00B05038-549B-425D-852B-D3825C041802}" name="2009" dataDxfId="1071"/>
    <tableColumn id="7" xr3:uid="{8272E934-2736-42ED-8884-40533C1C91CC}" name="2010" dataDxfId="1070"/>
    <tableColumn id="8" xr3:uid="{89700D48-BEFB-4198-9454-9E20376A108B}" name="2011" dataDxfId="1069"/>
    <tableColumn id="9" xr3:uid="{BC9837C3-C9E4-459F-9D3D-1045E1D58EB2}" name="2012" dataDxfId="1068"/>
    <tableColumn id="10" xr3:uid="{E634958B-35F1-4121-9C9C-CDAF84AA39BD}" name="2013" dataDxfId="1067"/>
    <tableColumn id="11" xr3:uid="{B1D5D4FB-1CB1-4F04-A73E-EECCC5FDA2B7}" name="2014" dataDxfId="1066"/>
    <tableColumn id="12" xr3:uid="{3200BE52-C365-4491-B678-9055257C02F0}" name="2015" dataDxfId="1065"/>
    <tableColumn id="13" xr3:uid="{1E5AABC1-96A6-4B6E-902C-B1C13DBC818D}" name="2016" dataDxfId="1064"/>
    <tableColumn id="14" xr3:uid="{1E7E2B61-709E-4FB5-A9E5-57CF7C5AA811}" name="2017" dataDxfId="1063"/>
    <tableColumn id="15" xr3:uid="{0697546F-0F42-47AF-9FB5-0F0CEFF31311}" name="2018" dataDxfId="1062"/>
    <tableColumn id="16" xr3:uid="{823ED84E-B863-403B-BCB0-B3F3AB10C686}" name="2019" dataDxfId="1061"/>
    <tableColumn id="17" xr3:uid="{0B4F3BA3-6B12-42BA-B1E4-B417332A64E5}" name="2020" dataDxfId="1060"/>
    <tableColumn id="18" xr3:uid="{7B13C085-0318-46B7-8DD3-1E724D2EDCC5}" name="2021" dataDxfId="1059"/>
    <tableColumn id="19" xr3:uid="{FD26F803-DF1C-4E2E-BEAD-44A2F68498D5}" name="2022" dataDxfId="1058"/>
    <tableColumn id="20" xr3:uid="{533DF5C6-E58D-4AA4-888E-BF6DC1404B75}" name="2023" dataDxfId="1057"/>
    <tableColumn id="21" xr3:uid="{2D88E9F4-56E0-4D8C-B38C-53ED1B1594DE}" name="2024" dataDxfId="1056"/>
  </tableColumns>
  <tableStyleInfo name="Kulturanalys tabellforma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2042312-5036-4100-9462-4F341955EA44}" name="Tabell14192014" displayName="Tabell14192014" ref="A5:AE26" headerRowCount="0" totalsRowShown="0" dataDxfId="737" headerRowCellStyle="Tabelltext">
  <tableColumns count="31">
    <tableColumn id="1" xr3:uid="{E1EE6802-6C8F-49B8-919E-5A2102C55B68}" name="Län" headerRowDxfId="736" dataDxfId="735" headerRowCellStyle="Tabelltext"/>
    <tableColumn id="2" xr3:uid="{32C7D179-3428-4ABC-80EC-5A7374A92058}" name="Byggnadsminnen" headerRowDxfId="734" dataDxfId="733" headerRowCellStyle="Tabelltext" dataCellStyle="Normal 2"/>
    <tableColumn id="3" xr3:uid="{E3116D09-26F2-4450-9515-A225E797B8A6}" name="Statliga byggnadsminnen" headerRowDxfId="732" dataDxfId="731" headerRowCellStyle="Tabelltext" dataCellStyle="Normal 2"/>
    <tableColumn id="4" xr3:uid="{E33ECE60-998E-4086-801E-2D89A6830605}" name="Totalt" headerRowDxfId="730" dataDxfId="729" headerRowCellStyle="Tabelltext" dataCellStyle="Normal 2"/>
    <tableColumn id="13" xr3:uid="{8858AE57-73CF-4309-832B-C173BE6FD9BB}" name="Byggnadsminnen2" headerRowDxfId="728" dataDxfId="727" headerRowCellStyle="Tabelltext" dataCellStyle="Normal 2"/>
    <tableColumn id="12" xr3:uid="{AAB8D4D8-42AA-4F10-B99F-B380AA6F2569}" name="Statliga byggnadsminnen3" headerRowDxfId="726" dataDxfId="725" headerRowCellStyle="Tabelltext" dataCellStyle="Normal 2"/>
    <tableColumn id="11" xr3:uid="{4EEAE2D8-3306-47DC-8A78-546D3FB26D75}" name="Totalt4" headerRowDxfId="724" dataDxfId="723" headerRowCellStyle="Tabelltext" dataCellStyle="Normal 2"/>
    <tableColumn id="10" xr3:uid="{6F00DE37-40FE-49A9-B760-295911C88DC0}" name="Byggnadsminnen3" headerRowDxfId="722" dataDxfId="721" headerRowCellStyle="Tabelltext" dataCellStyle="Normal 2"/>
    <tableColumn id="9" xr3:uid="{7C42B674-3436-4FB2-8876-169D3648988D}" name="Statliga byggnadsminnen4" headerRowDxfId="720" dataDxfId="719" headerRowCellStyle="Tabelltext" dataCellStyle="Normal 2"/>
    <tableColumn id="8" xr3:uid="{5168CB11-A091-4981-A824-612DFA720395}" name="Totalt5" headerRowDxfId="718" dataDxfId="717" headerRowCellStyle="Tabelltext" dataCellStyle="Normal 2"/>
    <tableColumn id="5" xr3:uid="{79321A97-4687-42A5-A56C-4796D8ADEEF3}" name="Byggnadsminnen " headerRowDxfId="716" dataDxfId="715" headerRowCellStyle="Tabelltext" dataCellStyle="Normal 2"/>
    <tableColumn id="6" xr3:uid="{114B88D2-664D-4A79-A6D1-4D1DBF06ED60}" name="Statliga byggnadsminnen  " headerRowDxfId="714" dataDxfId="713" headerRowCellStyle="Tabelltext" dataCellStyle="Normal 2"/>
    <tableColumn id="7" xr3:uid="{EE51DF12-529A-49C4-B520-C6331DCDAE3D}" name="Totalt " headerRowDxfId="712" dataDxfId="711" headerRowCellStyle="Tabelltext" dataCellStyle="Normal 2"/>
    <tableColumn id="14" xr3:uid="{C03FCC07-5592-41F0-BF7E-64C81DA3B144}" name="Kolumn1" headerRowDxfId="710" dataDxfId="709" headerRowCellStyle="Tabelltext" dataCellStyle="Normal 2"/>
    <tableColumn id="15" xr3:uid="{118505FB-E9C4-4810-9DD5-FD586ED59579}" name="Kolumn2" headerRowDxfId="708" dataDxfId="707" headerRowCellStyle="Tabelltext" dataCellStyle="Normal 2"/>
    <tableColumn id="16" xr3:uid="{9E9952FE-A619-47E6-8560-5E6E958C6DAE}" name="Kolumn3" headerRowDxfId="706" dataDxfId="705" headerRowCellStyle="Tabelltext" dataCellStyle="Normal 2"/>
    <tableColumn id="17" xr3:uid="{71596B82-6533-4D4F-BED9-DA14F76F8A7C}" name="Kolumn4" headerRowDxfId="704" dataDxfId="703" headerRowCellStyle="Tabelltext" dataCellStyle="Normal 2"/>
    <tableColumn id="18" xr3:uid="{0B65B0D6-49DB-4323-B77F-67CA8AF96678}" name="Kolumn5" headerRowDxfId="702" dataDxfId="701" headerRowCellStyle="Tabelltext" dataCellStyle="Normal 2"/>
    <tableColumn id="19" xr3:uid="{89ABA251-BEE9-4832-928C-D32C1A073352}" name="Kolumn6" headerRowDxfId="700" dataDxfId="699" headerRowCellStyle="Tabelltext" dataCellStyle="Normal 2"/>
    <tableColumn id="20" xr3:uid="{2498977F-6CB0-4D86-A348-2A0129E6B510}" name="Kolumn7" headerRowDxfId="698" dataDxfId="697" headerRowCellStyle="Tabelltext" dataCellStyle="Normal 2"/>
    <tableColumn id="21" xr3:uid="{2DC3ACC6-D811-4EAF-8A4F-9EF0F637CDB6}" name="Kolumn8" headerRowDxfId="696" dataDxfId="695" headerRowCellStyle="Tabelltext" dataCellStyle="Normal 2"/>
    <tableColumn id="22" xr3:uid="{91994F68-5CD9-4F06-AA2A-CD281723E0DF}" name="Kolumn9" headerRowDxfId="694" dataDxfId="693" headerRowCellStyle="Tabelltext" dataCellStyle="Normal 2"/>
    <tableColumn id="23" xr3:uid="{5F2272D1-163C-4354-A913-080A881D5527}" name="Kolumn10" headerRowDxfId="692" dataDxfId="691" headerRowCellStyle="Tabelltext" dataCellStyle="Normal 2"/>
    <tableColumn id="24" xr3:uid="{AA383150-E084-42B8-99F2-24B2731A5B9A}" name="Kolumn11" headerRowDxfId="690" dataDxfId="689" headerRowCellStyle="Tabelltext" dataCellStyle="Normal 2"/>
    <tableColumn id="25" xr3:uid="{928EC181-8C10-47B5-82E1-E638D9785B62}" name="Kolumn12" headerRowDxfId="688" dataDxfId="687" headerRowCellStyle="Tabelltext" dataCellStyle="Normal 2"/>
    <tableColumn id="26" xr3:uid="{DC94ABC5-68C5-4E79-BB22-C209C1C95025}" name="Kolumn13" headerRowDxfId="686" dataDxfId="685" headerRowCellStyle="Tabelltext" dataCellStyle="Normal 2"/>
    <tableColumn id="27" xr3:uid="{044B9121-88C9-4F04-8B3F-26D0258500F8}" name="Kolumn14" headerRowDxfId="684" dataDxfId="683" headerRowCellStyle="Tabelltext" dataCellStyle="Normal 2"/>
    <tableColumn id="28" xr3:uid="{0117A949-CD87-4D92-A232-CC55642A9901}" name="Kolumn15" headerRowDxfId="682" dataDxfId="681" headerRowCellStyle="Tabelltext" dataCellStyle="Normal 2"/>
    <tableColumn id="29" xr3:uid="{68603E6B-CB44-4955-AF19-0AC91DF1EFE5}" name="Kolumn16" headerRowDxfId="680" dataDxfId="679" headerRowCellStyle="Tabelltext" dataCellStyle="Normal 2"/>
    <tableColumn id="30" xr3:uid="{6761F300-1165-4976-A6CD-148479DAA890}" name="Kolumn17" headerRowDxfId="678" dataDxfId="677" headerRowCellStyle="Tabelltext" dataCellStyle="Normal 2"/>
    <tableColumn id="31" xr3:uid="{EBB46B3D-BD12-4729-A328-EF86D31707ED}" name="Kolumn18" headerRowDxfId="676" dataDxfId="675" headerRowCellStyle="Tabelltext" dataCellStyle="Normal 2"/>
  </tableColumns>
  <tableStyleInfo name="Kulturanalys tabellforma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4D9C7AD-8727-4B10-A648-226E4A2936D6}" name="Tabell139101213" displayName="Tabell139101213" ref="A4:D25" totalsRowShown="0" headerRowDxfId="674" dataDxfId="673" headerRowCellStyle="Tabelltext" dataCellStyle="Tabelltext">
  <autoFilter ref="A4:D25" xr:uid="{24D9C7AD-8727-4B10-A648-226E4A2936D6}">
    <filterColumn colId="0" hiddenButton="1"/>
    <filterColumn colId="1" hiddenButton="1"/>
    <filterColumn colId="2" hiddenButton="1"/>
    <filterColumn colId="3" hiddenButton="1"/>
  </autoFilter>
  <tableColumns count="4">
    <tableColumn id="1" xr3:uid="{5B8A869B-A3C0-438C-A3BE-60E102EE7A96}" name="Beslutsår" dataDxfId="672" dataCellStyle="Tabelltext"/>
    <tableColumn id="2" xr3:uid="{960A7244-D7E9-4C20-9704-BD8AD2B61B51}" name="Byggnadsminnen" dataDxfId="671" dataCellStyle="Tabelltext"/>
    <tableColumn id="3" xr3:uid="{6472D057-8BA9-4CB4-B38B-731FC6F44C87}" name="Statliga byggnadsminnen" dataDxfId="670" dataCellStyle="Tabelltext"/>
    <tableColumn id="4" xr3:uid="{EF6001A9-1D05-41B0-9675-04593409AB99}" name="Totalt" dataDxfId="669" dataCellStyle="Tabelltext"/>
  </tableColumns>
  <tableStyleInfo name="Kulturanalys tabellforma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2B0C7D6-547D-4088-ACA8-15DC73EF5A2D}" name="Tabell63174" displayName="Tabell63174" ref="A4:K21" totalsRowShown="0" headerRowDxfId="668" dataDxfId="667">
  <autoFilter ref="A4:K21" xr:uid="{92B0C7D6-547D-4088-ACA8-15DC73EF5A2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F15A236-60C6-4076-828F-6E37E98CE457}" name="Kyrkor och invigda kapell" dataDxfId="666"/>
    <tableColumn id="8" xr3:uid="{2BCC8B3E-8187-4156-9D18-0B5B484F41C2}" name="2015" dataDxfId="665" dataCellStyle="Normal 2"/>
    <tableColumn id="2" xr3:uid="{D71BCD7F-E785-4772-BA38-13224CE0D8D4}" name="2016" dataDxfId="664" dataCellStyle="Normal 2"/>
    <tableColumn id="3" xr3:uid="{570D4D0D-98CC-44C5-9322-4F48BDD6CE5A}" name="2017" dataDxfId="663" dataCellStyle="Normal 2"/>
    <tableColumn id="4" xr3:uid="{22230AEE-0604-4E67-A922-77A1933DC0E0}" name="2018" dataDxfId="662" dataCellStyle="Normal 2"/>
    <tableColumn id="5" xr3:uid="{30F4B3BA-8876-404E-AA1C-A77DE40F3D71}" name="2019" dataDxfId="661" dataCellStyle="Normal 2"/>
    <tableColumn id="6" xr3:uid="{8B9A03C4-C845-4FB2-86F6-035C20E6B19B}" name="2020" dataDxfId="660" dataCellStyle="Normal 2"/>
    <tableColumn id="7" xr3:uid="{8DB10389-7832-417C-ABD1-E2AB6FA69D40}" name="2021" dataDxfId="659" dataCellStyle="Normal 2"/>
    <tableColumn id="9" xr3:uid="{9C34121C-6E6D-4CB2-84D4-54484A524546}" name="2022" dataDxfId="658" dataCellStyle="Normal 2"/>
    <tableColumn id="10" xr3:uid="{CA7EAFF7-A3BF-4E39-85B7-8B0E082CE280}" name="2023" dataDxfId="657" dataCellStyle="Normal 2"/>
    <tableColumn id="11" xr3:uid="{093896BC-F560-415A-8847-13B825B76067}" name="2024" dataDxfId="656" dataCellStyle="Normal 2"/>
  </tableColumns>
  <tableStyleInfo name="Kulturanalys tabellforma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4E1487C-F76F-4A57-BCC9-6FE7E36BD728}" name="Tabell1391032" displayName="Tabell1391032" ref="A4:K26" totalsRowShown="0" dataDxfId="655" headerRowCellStyle="Tabelltext" dataCellStyle="Tabelltext">
  <autoFilter ref="A4:K26" xr:uid="{F4E1487C-F76F-4A57-BCC9-6FE7E36BD7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77BD29C-4D72-45EA-B7B9-33456B2748A5}" name="Län" dataDxfId="654" dataCellStyle="Tabelltext"/>
    <tableColumn id="2" xr3:uid="{6CD6ADEC-05CB-4ACF-A900-C4ED008A15F0}" name="2015" dataDxfId="653" dataCellStyle="Tabelltext"/>
    <tableColumn id="7" xr3:uid="{94D3069C-D6BC-485E-B62F-41739A0965A4}" name="2016" dataDxfId="652" dataCellStyle="Tabelltext"/>
    <tableColumn id="6" xr3:uid="{E40ABAB2-9593-4877-88FD-0C562AD401D9}" name="2017" dataDxfId="651" dataCellStyle="Tabelltext"/>
    <tableColumn id="3" xr3:uid="{52D6E267-8B81-46C1-AC79-E1430A8FEB2B}" name="2018" dataDxfId="650" dataCellStyle="Tabelltext"/>
    <tableColumn id="4" xr3:uid="{37FDBE43-B6A2-4464-B3E0-AB570B060BB4}" name="2019" dataDxfId="649" dataCellStyle="Tabelltext"/>
    <tableColumn id="5" xr3:uid="{76E884E6-101A-4687-9C6E-4A66434C7535}" name="2020" dataDxfId="648" dataCellStyle="Tabelltext"/>
    <tableColumn id="8" xr3:uid="{61072D7E-074F-4453-BBE7-135348F8C7D1}" name="2021" dataDxfId="647"/>
    <tableColumn id="9" xr3:uid="{21E111C3-55A3-4DFB-955A-609D5857385C}" name="2022" dataDxfId="646" dataCellStyle="Tabelltext"/>
    <tableColumn id="10" xr3:uid="{A2A6922E-A004-4AAC-A34C-6331CACA6EB9}" name="2023" dataDxfId="645" dataCellStyle="Tabelltext"/>
    <tableColumn id="11" xr3:uid="{01B160BC-6DBF-4A32-A0F4-323DF8E51F67}" name="2024" dataDxfId="644" dataCellStyle="Tabelltext"/>
  </tableColumns>
  <tableStyleInfo name="Kulturanalys tabellforma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1F09011-F347-4213-A745-0ED3BF8DC295}" name="Tabell23" displayName="Tabell23" ref="A4:E26" totalsRowShown="0" headerRowDxfId="643" headerRowCellStyle="Innehållsrubrik">
  <autoFilter ref="A4:E26" xr:uid="{01F09011-F347-4213-A745-0ED3BF8DC295}">
    <filterColumn colId="0" hiddenButton="1"/>
    <filterColumn colId="1" hiddenButton="1"/>
    <filterColumn colId="2" hiddenButton="1"/>
    <filterColumn colId="3" hiddenButton="1"/>
    <filterColumn colId="4" hiddenButton="1"/>
  </autoFilter>
  <tableColumns count="5">
    <tableColumn id="1" xr3:uid="{1BD8E87D-0FE6-4DA9-B49E-FDCC2BD69CAE}" name="Län"/>
    <tableColumn id="2" xr3:uid="{52819906-ECB9-41F4-8CB4-EB1A4C22429A}" name="Riksintressen areal land och vatten, hektar" dataDxfId="642"/>
    <tableColumn id="3" xr3:uid="{82F80A5C-1052-4A16-965D-6166BA270797}" name="Antal riksintressen per län" dataDxfId="641"/>
    <tableColumn id="4" xr3:uid="{FD3327A0-A3D4-4A00-99F3-984F80D79E7A}" name="Total areal land och vatten, hektar" dataDxfId="640"/>
    <tableColumn id="5" xr3:uid="{4804F403-D9D8-4C0F-B833-97CB4E02ABD9}" name="Andel riksintressen av areal" dataDxfId="639">
      <calculatedColumnFormula>Tabell23[[#This Row],[Riksintressen areal land och vatten, hektar]]/Tabell23[[#This Row],[Total areal land och vatten, hektar]]</calculatedColumnFormula>
    </tableColumn>
  </tableColumns>
  <tableStyleInfo name="Kulturanalys tabellforma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876DC42-996D-44F3-BAC2-520FEBF5399F}" name="Tabell1462031" displayName="Tabell1462031" ref="A4:F53" totalsRowShown="0" headerRowDxfId="638" dataDxfId="637" tableBorderDxfId="636" headerRowCellStyle="Tabelltext" dataCellStyle="Tabelltext">
  <autoFilter ref="A4:F53" xr:uid="{0876DC42-996D-44F3-BAC2-520FEBF5399F}">
    <filterColumn colId="0" hiddenButton="1"/>
    <filterColumn colId="1" hiddenButton="1"/>
    <filterColumn colId="2" hiddenButton="1"/>
    <filterColumn colId="3" hiddenButton="1"/>
    <filterColumn colId="4" hiddenButton="1"/>
    <filterColumn colId="5" hiddenButton="1"/>
  </autoFilter>
  <sortState xmlns:xlrd2="http://schemas.microsoft.com/office/spreadsheetml/2017/richdata2" ref="A5:F53">
    <sortCondition ref="A5:A53"/>
  </sortState>
  <tableColumns count="6">
    <tableColumn id="1" xr3:uid="{F47668B9-0A5E-42BE-B508-5F64D9266569}" name="Län" dataDxfId="635" dataCellStyle="Tabelltext"/>
    <tableColumn id="2" xr3:uid="{89ED5F84-E6F9-41F5-9E47-84044C74ED3A}" name="Beslut/Förvaltare" dataDxfId="634" dataCellStyle="Tabelltext"/>
    <tableColumn id="4" xr3:uid="{6850F8A8-9FBC-4697-A79D-752D1C73DAB6}" name="Kulturreservatets namn" dataDxfId="633" dataCellStyle="Tabelltext"/>
    <tableColumn id="5" xr3:uid="{DD16BDF2-EAEF-4998-8D10-B04D0BE2161B}" name="Typ av miljö" dataDxfId="632" dataCellStyle="Tabelltext"/>
    <tableColumn id="6" xr3:uid="{8FA6984A-080A-459F-A92F-7EAE72AC5FBC}" name="Areal hektar" dataDxfId="631" dataCellStyle="Tabelltext"/>
    <tableColumn id="7" xr3:uid="{BB5A5D7C-AEF3-4EF4-ABD6-2CFD325E0E98}" name="Beslutsdatum" dataDxfId="630" dataCellStyle="Tabelltext"/>
  </tableColumns>
  <tableStyleInfo name="Kulturanalys tabellforma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4ED063D-9537-42A8-BA62-57936CCF18C1}" name="Tabell24" displayName="Tabell24" ref="A4:E19" totalsRowShown="0" headerRowCellStyle="Tabelltext" dataCellStyle="Tabelltext">
  <autoFilter ref="A4:E19" xr:uid="{B433AFB6-03A1-4E46-9C98-18B1E660D7C6}">
    <filterColumn colId="0" hiddenButton="1"/>
    <filterColumn colId="1" hiddenButton="1"/>
    <filterColumn colId="2" hiddenButton="1"/>
    <filterColumn colId="3" hiddenButton="1"/>
    <filterColumn colId="4" hiddenButton="1"/>
  </autoFilter>
  <tableColumns count="5">
    <tableColumn id="1" xr3:uid="{8D5B7D2D-90E9-468A-9A4B-B09552D8C940}" name="År" dataCellStyle="Tabelltext"/>
    <tableColumn id="2" xr3:uid="{0182B4D7-9D0A-49A4-8FA5-9C092DD99F93}" name="Län" dataCellStyle="Tabelltext"/>
    <tableColumn id="3" xr3:uid="{801527A1-31A8-4D53-A129-AAC07274170A}" name="Område/objekt" dataCellStyle="Tabelltext"/>
    <tableColumn id="4" xr3:uid="{ED989C04-0BFB-4F71-A48D-A19F8AD51387}" name="Period " dataCellStyle="Tabelltext"/>
    <tableColumn id="5" xr3:uid="{6E5A5B23-A4C2-4302-AD6F-FC8D1F1F69BF}" name="Kategori" dataCellStyle="Tabelltext"/>
  </tableColumns>
  <tableStyleInfo name="Kulturanalys tabellforma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5A8947C-24A6-413B-8BE1-B1BE017FB56C}" name="Tabell35" displayName="Tabell35" ref="A4:F30" totalsRowShown="0" headerRowBorderDxfId="629" tableBorderDxfId="628" headerRowCellStyle="Tabelltext" dataCellStyle="Tabelltext">
  <autoFilter ref="A4:F30" xr:uid="{D5A8947C-24A6-413B-8BE1-B1BE017FB56C}">
    <filterColumn colId="0" hiddenButton="1"/>
    <filterColumn colId="1" hiddenButton="1"/>
    <filterColumn colId="2" hiddenButton="1"/>
    <filterColumn colId="3" hiddenButton="1"/>
    <filterColumn colId="4" hiddenButton="1"/>
    <filterColumn colId="5" hiddenButton="1"/>
  </autoFilter>
  <tableColumns count="6">
    <tableColumn id="1" xr3:uid="{433FFFE6-DBDD-4252-8CF1-F11271C91D94}" name="År" dataCellStyle="Tabelltext"/>
    <tableColumn id="2" xr3:uid="{47E5BF12-408F-4199-94B6-16EC2E2DE193}" name="Riksantikvarieämbetet" dataCellStyle="Tabelltext"/>
    <tableColumn id="3" xr3:uid="{B4B1A3A4-52A5-485C-B623-CEEFC743649B}" name="Bidrag till kulturmiljövård" dataCellStyle="Tabelltext"/>
    <tableColumn id="4" xr3:uid="{983E2966-481D-4880-BD2A-BF5F50D4C6AA}" name="Kyrkoantikvarisk ersättning" dataCellStyle="Tabelltext"/>
    <tableColumn id="5" xr3:uid="{F68B47D6-723B-432A-AC38-6CA431A7AD84}" name="Bidragsfastigheter" dataCellStyle="Tabelltext"/>
    <tableColumn id="6" xr3:uid="{0D7370CF-67FF-445E-BC28-1E05D345177C}" name=" " dataCellStyle="Tabelltext"/>
  </tableColumns>
  <tableStyleInfo name="Kulturanalys tabellforma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EC77FF-DE98-40F8-B851-776EE2778FBE}" name="Tabell216" displayName="Tabell216" ref="A40:F66" totalsRowShown="0" headerRowDxfId="627" dataDxfId="626" headerRowCellStyle="Tabelltext" dataCellStyle="Tabelltext">
  <autoFilter ref="A40:F66" xr:uid="{21EC77FF-DE98-40F8-B851-776EE2778FBE}">
    <filterColumn colId="0" hiddenButton="1"/>
    <filterColumn colId="1" hiddenButton="1"/>
    <filterColumn colId="2" hiddenButton="1"/>
    <filterColumn colId="3" hiddenButton="1"/>
    <filterColumn colId="4" hiddenButton="1"/>
    <filterColumn colId="5" hiddenButton="1"/>
  </autoFilter>
  <tableColumns count="6">
    <tableColumn id="1" xr3:uid="{AE56300B-D8BF-4A85-813C-9E9449F5E396}" name="År" dataDxfId="625" dataCellStyle="Tabelltext"/>
    <tableColumn id="2" xr3:uid="{B20401C1-9EE4-49D4-B0E1-3DB6C45C3C87}" name="Riksantikvarieämbetet" dataDxfId="624" dataCellStyle="Tabelltext"/>
    <tableColumn id="3" xr3:uid="{8476104B-F47E-4171-B4E4-365C95792448}" name="Bidrag till kulturmiljövård" dataDxfId="623" dataCellStyle="Tabelltext"/>
    <tableColumn id="4" xr3:uid="{26E9AFD5-3F10-4501-891A-0DFB50489757}" name="Kyrkoantikvarisk ersättning" dataDxfId="622" dataCellStyle="Tabelltext"/>
    <tableColumn id="5" xr3:uid="{68125EDA-DFA2-4E75-A54C-83A87A8ACA1E}" name="Bidragsfastigheter" dataDxfId="621" dataCellStyle="Tabelltext"/>
    <tableColumn id="6" xr3:uid="{94279D6F-7770-460C-8B6C-D50471F105E8}" name=" " dataDxfId="620" dataCellStyle="Tabelltext"/>
  </tableColumns>
  <tableStyleInfo name="Kulturanalys tabellforma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E38029-29EB-4858-BA10-FECC190FD8EF}" name="Tabell4" displayName="Tabell4" ref="A4:P15" totalsRowShown="0" headerRowDxfId="619" dataDxfId="618">
  <autoFilter ref="A4:P15" xr:uid="{3BE38029-29EB-4858-BA10-FECC190FD8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E374F6BA-34C5-4BF1-850A-15C473FA70B3}" name="Insats" dataDxfId="617"/>
    <tableColumn id="2" xr3:uid="{584EA9CE-5192-405E-BECD-549552233D6F}" name="Fördelat av" dataDxfId="616"/>
    <tableColumn id="3" xr3:uid="{C4A748B0-2696-480D-BE8D-12AE2989006C}" name="2008" dataDxfId="615"/>
    <tableColumn id="4" xr3:uid="{EFF934ED-8CDB-4A45-9A0B-14DD1BD35B43}" name="2009" dataDxfId="614"/>
    <tableColumn id="5" xr3:uid="{05449717-BC6F-4B5C-8C83-F24319A8CCC7}" name="2010" dataDxfId="613"/>
    <tableColumn id="6" xr3:uid="{726720AB-CF91-453D-9BD5-78EA379414E2}" name="2011" dataDxfId="612"/>
    <tableColumn id="7" xr3:uid="{2F9E533C-F9E3-4CA1-9679-16F4CD50D5B3}" name="2012" dataDxfId="611"/>
    <tableColumn id="8" xr3:uid="{F6E026E3-7DA8-47BA-A2B5-47234AEA8788}" name="2013" dataDxfId="610"/>
    <tableColumn id="9" xr3:uid="{82FF37BB-DC1A-4CE7-8999-12CA4D9C0497}" name="2014" dataDxfId="609"/>
    <tableColumn id="10" xr3:uid="{E3291580-B63B-45CC-A9E9-A3E951DD3FF2}" name="2015" dataDxfId="608"/>
    <tableColumn id="11" xr3:uid="{427BCFE6-4F28-43EE-A0EC-C4E83A0BAD2A}" name="2016" dataDxfId="607"/>
    <tableColumn id="12" xr3:uid="{ADE27732-830D-469F-9EBE-8523BFBBD286}" name="2017" dataDxfId="606"/>
    <tableColumn id="13" xr3:uid="{5478B76E-446C-4651-9C16-3DF09E802DD4}" name="2018" dataDxfId="605"/>
    <tableColumn id="14" xr3:uid="{59F2E3D0-B766-4C87-9320-253E4F7E7221}" name="2019" dataDxfId="604"/>
    <tableColumn id="15" xr3:uid="{C7A28FBA-30D0-481B-839B-2E50B25EA50F}" name="2020" dataDxfId="603"/>
    <tableColumn id="16" xr3:uid="{103C994D-ABC8-4872-A191-891358091EC4}" name="2021" dataDxfId="602"/>
  </tableColumns>
  <tableStyleInfo name="Kulturanalys tabellforma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FC5A7B1-74E9-4F3D-9437-29E855DA000A}" name="Tabell1437" displayName="Tabell1437" ref="A5:AZ17" headerRowCount="0" totalsRowShown="0" headerRowDxfId="1055" dataDxfId="1054" headerRowCellStyle="Tabelltext">
  <tableColumns count="52">
    <tableColumn id="1" xr3:uid="{FF75C036-CF64-4566-9860-6222258BEB25}" name="Kategori" headerRowDxfId="1053" dataDxfId="1052" headerRowCellStyle="Tabelltext"/>
    <tableColumn id="14" xr3:uid="{C588E4A2-1BF0-4BCC-8662-BBB1E19EDDBB}" name="Fornlämningar   " headerRowDxfId="1051" dataDxfId="1050" headerRowCellStyle="Tabelltext"/>
    <tableColumn id="15" xr3:uid="{0D4CBAFA-DAF3-4043-B1B7-086BA5EAD808}" name="Övrig kulturhistorisk lämning    " headerRowDxfId="1049" dataDxfId="1048" headerRowCellStyle="Tabelltext"/>
    <tableColumn id="16" xr3:uid="{C037F9DA-7E91-442D-B484-DD26BC5120FF}" name="Totalt      " headerRowDxfId="1047" dataDxfId="1046" headerRowCellStyle="Tabelltext"/>
    <tableColumn id="48" xr3:uid="{E29BC231-9DC0-423F-A569-376EB3C5E278}" name="Kolumn29" headerRowDxfId="1045" dataDxfId="1044" headerRowCellStyle="Tabelltext"/>
    <tableColumn id="47" xr3:uid="{A1ECD1E7-F24C-414E-AE7D-F441AC5648D6}" name="Kolumn28" headerRowDxfId="1043" dataDxfId="1042" headerRowCellStyle="Tabelltext"/>
    <tableColumn id="46" xr3:uid="{116AB4C6-8BF1-4D58-B3A5-B0E172C69AD0}" name="Kolumn27" headerRowDxfId="1041" dataDxfId="1040" headerRowCellStyle="Tabelltext"/>
    <tableColumn id="45" xr3:uid="{5AE7AB7E-AFD6-455F-83BB-D7657D339B30}" name="Kolumn26" headerRowDxfId="1039" dataDxfId="1038" headerRowCellStyle="Tabelltext"/>
    <tableColumn id="44" xr3:uid="{A089638E-7B31-411A-A282-82FFC0B6E819}" name="Kolumn25" headerRowDxfId="1037" dataDxfId="1036" headerRowCellStyle="Tabelltext"/>
    <tableColumn id="43" xr3:uid="{1DA263C4-826F-4EA3-B03A-4E795D516ECD}" name="Kolumn24" headerRowDxfId="1035" dataDxfId="1034" headerRowCellStyle="Tabelltext"/>
    <tableColumn id="42" xr3:uid="{F577E966-61D5-4B0B-BEBF-A5C01FD3C226}" name="Kolumn23" headerRowDxfId="1033" dataDxfId="1032" headerRowCellStyle="Tabelltext"/>
    <tableColumn id="41" xr3:uid="{056D664A-1D7F-4636-B8F8-908C26690FC3}" name="Kolumn22" headerRowDxfId="1031" dataDxfId="1030" headerRowCellStyle="Tabelltext"/>
    <tableColumn id="40" xr3:uid="{413B1505-56FA-4D11-88AE-902CBEE8A0C5}" name="Kolumn21" headerRowDxfId="1029" dataDxfId="1028" headerRowCellStyle="Tabelltext"/>
    <tableColumn id="39" xr3:uid="{F492DABE-16A7-4A84-82D5-348165286239}" name="Kolumn20" headerRowDxfId="1027" dataDxfId="1026" headerRowCellStyle="Tabelltext"/>
    <tableColumn id="38" xr3:uid="{CD2D2465-79C3-4C1D-8238-4FDC162638FA}" name="Kolumn19" headerRowDxfId="1025" dataDxfId="1024" headerRowCellStyle="Tabelltext"/>
    <tableColumn id="37" xr3:uid="{0845D76B-189E-41DA-97BF-0AE3491CEC20}" name="Kolumn18" headerRowDxfId="1023" dataDxfId="1022" headerRowCellStyle="Tabelltext"/>
    <tableColumn id="36" xr3:uid="{8C67EF0C-424C-4B3D-A916-02E229CAEB1B}" name="Kolumn17" headerRowDxfId="1021" dataDxfId="1020" headerRowCellStyle="Tabelltext"/>
    <tableColumn id="35" xr3:uid="{8B1224D9-3E25-4A76-BB2F-60B76FB13310}" name="Kolumn16" headerRowDxfId="1019" dataDxfId="1018" headerRowCellStyle="Tabelltext"/>
    <tableColumn id="34" xr3:uid="{DD615110-94B5-413F-A16C-C05B11696C1B}" name="Kolumn15" headerRowDxfId="1017" dataDxfId="1016" headerRowCellStyle="Tabelltext"/>
    <tableColumn id="33" xr3:uid="{17104071-FCED-4CAE-854D-41B1C28766DB}" name="Kolumn14" headerRowDxfId="1015" dataDxfId="1014" headerRowCellStyle="Tabelltext"/>
    <tableColumn id="32" xr3:uid="{BAFEB388-5DA4-476A-91C4-75883375647D}" name="Kolumn13" headerRowDxfId="1013" dataDxfId="1012" headerRowCellStyle="Tabelltext"/>
    <tableColumn id="31" xr3:uid="{1AA28B67-DD21-4396-8B36-DD8DC1FEB260}" name="Kolumn12" headerRowDxfId="1011" dataDxfId="1010" headerRowCellStyle="Tabelltext"/>
    <tableColumn id="30" xr3:uid="{F517BFFF-EC0A-4ADB-935E-AC43A3A91AAF}" name="Kolumn11" headerRowDxfId="1009" dataDxfId="1008" headerRowCellStyle="Tabelltext"/>
    <tableColumn id="29" xr3:uid="{5E874D8B-F612-4A82-91E3-4C7FD15AA56D}" name="Kolumn10" headerRowDxfId="1007" dataDxfId="1006" headerRowCellStyle="Tabelltext"/>
    <tableColumn id="28" xr3:uid="{8A685392-50C7-460F-8393-D89E280801A2}" name="Kolumn9" headerRowDxfId="1005" dataDxfId="1004" headerRowCellStyle="Tabelltext"/>
    <tableColumn id="27" xr3:uid="{207D9E22-E4EE-4D21-928D-B7F8CEB307DA}" name="Kolumn8" headerRowDxfId="1003" dataDxfId="1002" headerRowCellStyle="Tabelltext"/>
    <tableColumn id="26" xr3:uid="{0F72E551-51E4-475C-B384-60966EBAB29F}" name="Kolumn7" headerRowDxfId="1001" dataDxfId="1000" headerRowCellStyle="Tabelltext"/>
    <tableColumn id="25" xr3:uid="{646927F7-EACF-49C4-BD6A-A5AADC486D1F}" name="Kolumn6" headerRowDxfId="999" dataDxfId="998" headerRowCellStyle="Tabelltext"/>
    <tableColumn id="24" xr3:uid="{65D6FFE1-BA5D-4FD3-8CCF-1C98BBE06CAA}" name="Kolumn5" headerRowDxfId="997" dataDxfId="996" headerRowCellStyle="Tabelltext"/>
    <tableColumn id="49" xr3:uid="{826C51E7-B928-4473-8B61-076E094F7B57}" name="Kolumn30" headerRowDxfId="995" dataDxfId="994" headerRowCellStyle="Tabelltext"/>
    <tableColumn id="23" xr3:uid="{523CF8A4-D3EB-48FB-95BD-6212CED41701}" name="Kolumn4" headerRowDxfId="993" dataDxfId="992" headerRowCellStyle="Tabelltext"/>
    <tableColumn id="2" xr3:uid="{AEDBC768-A9BC-4BAE-904C-FB9CC04694EC}" name="Fornlämningar" headerRowDxfId="991" dataDxfId="990" headerRowCellStyle="Tabelltext"/>
    <tableColumn id="3" xr3:uid="{560F4662-7F0C-4FD4-A979-8CC9BF9C18DD}" name="Övrig kulturhistorisk lämning" headerRowDxfId="989" dataDxfId="988" headerRowCellStyle="Tabelltext"/>
    <tableColumn id="4" xr3:uid="{AED6EE8E-E731-487A-BDF8-90AF6F42B3A5}" name="Totalt" headerRowDxfId="987" dataDxfId="986" headerRowCellStyle="Tabelltext"/>
    <tableColumn id="20" xr3:uid="{6CA1D68C-2BA2-4362-A760-B7BD0417BAF6}" name="Fornlämningar2" headerRowDxfId="985" dataDxfId="984" headerRowCellStyle="Tabelltext"/>
    <tableColumn id="19" xr3:uid="{E09FE8DF-7EAC-45B8-BB0F-18D954432C20}" name="Övrig kulturhistorisk lämning2" headerRowDxfId="983" dataDxfId="982" headerRowCellStyle="Tabelltext"/>
    <tableColumn id="18" xr3:uid="{6CC7C224-5E32-4B54-8FE0-DEFF61ABADBA}" name="Totalt4" headerRowDxfId="981" dataDxfId="980" headerRowCellStyle="Tabelltext"/>
    <tableColumn id="17" xr3:uid="{A9C152A7-E0F1-4245-AFB3-B00001EAF63C}" name="Fornlämningar3" headerRowDxfId="979" dataDxfId="978" headerRowCellStyle="Tabelltext"/>
    <tableColumn id="10" xr3:uid="{A1C45CDA-3064-4697-AAF4-68990902699A}" name="Övrig kulturhistorisk lämning4" headerRowDxfId="977" dataDxfId="976" headerRowCellStyle="Tabelltext"/>
    <tableColumn id="9" xr3:uid="{C15CB2AA-E5DB-4CA1-942E-8048F53D92E5}" name="Totalt5" headerRowDxfId="975" dataDxfId="974" headerRowCellStyle="Tabelltext"/>
    <tableColumn id="5" xr3:uid="{5D5A38A4-DA98-4703-A43C-41F005B58EA3}" name="Fornlämningar " headerRowDxfId="973" dataDxfId="972" headerRowCellStyle="Tabelltext"/>
    <tableColumn id="6" xr3:uid="{BD8AAF72-7AA5-4BDB-9E51-438C39C8F3FC}" name="Övrig kulturhistorisk lämning " headerRowDxfId="971" dataDxfId="970" headerRowCellStyle="Tabelltext"/>
    <tableColumn id="7" xr3:uid="{0CC9E597-8C01-4BDF-833E-F0D988B086F2}" name="Totalt " headerRowDxfId="969" dataDxfId="968" headerRowCellStyle="Tabelltext"/>
    <tableColumn id="13" xr3:uid="{1740CAE2-2E6B-4C30-9305-088434C0D626}" name="Fornlämningar  " headerRowDxfId="967" dataDxfId="966" headerRowCellStyle="Tabelltext"/>
    <tableColumn id="12" xr3:uid="{131A255C-4B1D-4A3D-BF8F-BACE8657FA4E}" name="Övrig kulturhistorisk lämning  " headerRowDxfId="965" dataDxfId="964" headerRowCellStyle="Tabelltext"/>
    <tableColumn id="11" xr3:uid="{1139C687-C534-42BA-930E-F327660EAEAF}" name="Totalt  " headerRowDxfId="963" dataDxfId="962" headerRowCellStyle="Tabelltext"/>
    <tableColumn id="8" xr3:uid="{C84D6574-560F-4466-A02D-732148AB2E6D}" name="Kolumn1" headerRowDxfId="961" dataDxfId="960" headerRowCellStyle="Tabelltext"/>
    <tableColumn id="21" xr3:uid="{8DBC18C1-EA60-4E9D-95F3-E12A1428F3B1}" name="Kolumn2" headerRowDxfId="959" dataDxfId="958" headerRowCellStyle="Tabelltext"/>
    <tableColumn id="22" xr3:uid="{38406739-CC70-4E09-9C64-A8B4998F129E}" name="Kolumn3" headerRowDxfId="957" dataDxfId="956" headerRowCellStyle="Tabelltext" dataCellStyle="Normal 2"/>
    <tableColumn id="50" xr3:uid="{58D4A34A-CD39-40A2-8453-F70D7D35E4B4}" name="Kolumn31" headerRowDxfId="955" dataDxfId="954" headerRowCellStyle="Tabelltext" dataCellStyle="Normal 2"/>
    <tableColumn id="51" xr3:uid="{893FC7D0-56D2-494D-9F09-09D6204AE82E}" name="Kolumn32" headerRowDxfId="953" dataDxfId="952" headerRowCellStyle="Tabelltext" dataCellStyle="Normal 2"/>
    <tableColumn id="52" xr3:uid="{EC1C2F14-D5B8-4499-ADDD-94F42007B521}" name="Kolumn33" headerRowDxfId="951" dataDxfId="950" headerRowCellStyle="Tabelltext" dataCellStyle="Normal 2"/>
  </tableColumns>
  <tableStyleInfo name="Kulturanalys tabellforma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C2A9CC6-0C05-4EBA-BD55-155B4602C3FD}" name="Tabell2" displayName="Tabell2" ref="A29:S41" totalsRowShown="0" headerRowDxfId="601" dataDxfId="600">
  <autoFilter ref="A29:S41" xr:uid="{5C2A9CC6-0C05-4EBA-BD55-155B4602C3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396E2C65-B738-4385-BC15-26F961004B18}" name="Insats" dataDxfId="599"/>
    <tableColumn id="2" xr3:uid="{BFB7CBBB-CF6E-473D-908E-29B68E1BA982}" name="Fördelat av" dataDxfId="598"/>
    <tableColumn id="3" xr3:uid="{AE2C7481-57C9-4038-B97E-BDFF614B121C}" name="2008" dataDxfId="597"/>
    <tableColumn id="4" xr3:uid="{F74B39FF-E557-4C2F-873C-F6192BE589EB}" name="2009" dataDxfId="596"/>
    <tableColumn id="5" xr3:uid="{D97FB658-F09C-48EF-8BB5-FBE15B5C45B8}" name="2010" dataDxfId="595"/>
    <tableColumn id="6" xr3:uid="{D8E34091-B98C-407F-A172-FC9BC2B51CC3}" name="2011" dataDxfId="594"/>
    <tableColumn id="7" xr3:uid="{985B6490-1E86-4A9F-A25B-3961FF1D898A}" name="2012" dataDxfId="593"/>
    <tableColumn id="8" xr3:uid="{B7C9070B-79B7-43D5-B4FC-EF485EF7B567}" name="2013" dataDxfId="592"/>
    <tableColumn id="9" xr3:uid="{303CFEAF-BDAD-4268-BED9-81690D63D7F7}" name="2014" dataDxfId="591"/>
    <tableColumn id="10" xr3:uid="{F38D610E-3605-4424-A477-4C8BB82D8B76}" name="2015" dataDxfId="590"/>
    <tableColumn id="11" xr3:uid="{AAFC65A1-7F8B-4ED5-A8B3-00D1643261FF}" name="2016" dataDxfId="589"/>
    <tableColumn id="12" xr3:uid="{914DDF53-BF21-4871-9F19-06ABC3D5B341}" name="2017" dataDxfId="588"/>
    <tableColumn id="13" xr3:uid="{E5ADF701-1DB1-4F16-83BC-9B2C1DEA50C4}" name="2018" dataDxfId="587"/>
    <tableColumn id="14" xr3:uid="{B2A0342A-5BBA-42A3-A677-5766468D7450}" name="2019" dataDxfId="586"/>
    <tableColumn id="15" xr3:uid="{A43865DB-5CFA-48A0-9D57-B5CC4EE94895}" name="2020" dataDxfId="585"/>
    <tableColumn id="16" xr3:uid="{37C9EFC0-1685-4A6F-9EB5-BF806A2E1E11}" name="2021" dataDxfId="584"/>
    <tableColumn id="17" xr3:uid="{D3B3CA0C-13A3-437D-BC89-099A65962F38}" name="2022" dataDxfId="583"/>
    <tableColumn id="18" xr3:uid="{F3DA0818-FBEF-4663-AA89-A914621D9821}" name="2023" dataDxfId="582"/>
    <tableColumn id="19" xr3:uid="{7B7D18FB-6E9D-4E1A-89BF-854CB0826320}" name="2024" dataDxfId="581"/>
  </tableColumns>
  <tableStyleInfo name="Kulturanalys tabellforma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2BD8107-ADA1-4AF3-B47D-6DA103A3334E}" name="Tabell38" displayName="Tabell38" ref="A4:R14" totalsRowShown="0" headerRowDxfId="580" dataDxfId="579">
  <autoFilter ref="A4:R14" xr:uid="{A2BD8107-ADA1-4AF3-B47D-6DA103A333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23B93564-CA2C-42FA-9E0A-5E0A89BC2F27}" name="Skyddstyp " dataDxfId="578"/>
    <tableColumn id="2" xr3:uid="{F4918EB8-E9D4-4D72-93F4-25D474ECCA5F}" name="2008" dataDxfId="577"/>
    <tableColumn id="3" xr3:uid="{1F38B1E5-5C75-45C1-A251-96B47304993C}" name="2009" dataDxfId="576"/>
    <tableColumn id="4" xr3:uid="{29837B90-391F-415D-8BDC-A122FFAE32B6}" name="2010" dataDxfId="575"/>
    <tableColumn id="5" xr3:uid="{BF65AD46-9FED-422D-85F0-92B0D36E43C1}" name="2011" dataDxfId="574"/>
    <tableColumn id="6" xr3:uid="{208993F7-1145-49B5-9ED3-ECBC2F0E3F18}" name="2012" dataDxfId="573"/>
    <tableColumn id="7" xr3:uid="{A6FB222B-4240-4818-90CF-7A81D6D5F30E}" name="2013" dataDxfId="572"/>
    <tableColumn id="8" xr3:uid="{E3B2C038-491A-492F-924A-DFFBA1E43388}" name="2014" dataDxfId="571"/>
    <tableColumn id="9" xr3:uid="{EE14BF72-BC62-4DB1-AA59-C95D7A906A27}" name="2015" dataDxfId="570"/>
    <tableColumn id="10" xr3:uid="{07035488-337E-432F-B393-6E5DDE5CAC28}" name="2016" dataDxfId="569"/>
    <tableColumn id="11" xr3:uid="{D8D0B922-54FF-46EF-AD96-238FF18BC3ED}" name="2017" dataDxfId="568"/>
    <tableColumn id="12" xr3:uid="{138D8E26-ECB6-4273-BCB4-A338F7C4E2E4}" name="2018" dataDxfId="567"/>
    <tableColumn id="13" xr3:uid="{BDC2C709-92AB-4E15-8712-867C93EAB3EB}" name="2019" dataDxfId="566"/>
    <tableColumn id="14" xr3:uid="{FACD44B1-C999-4A5A-B62C-502DC8E44503}" name="2020" dataDxfId="565"/>
    <tableColumn id="15" xr3:uid="{5C9B78EA-ACFC-4BDA-9AA8-975744069902}" name="2021" dataDxfId="564"/>
    <tableColumn id="16" xr3:uid="{59B50066-1E1A-4EEC-93CE-B9D754F68509}" name="2022" dataDxfId="563"/>
    <tableColumn id="17" xr3:uid="{2AEAD761-D5CC-4A53-A8F7-82F9193226C4}" name="2023" dataDxfId="562"/>
    <tableColumn id="18" xr3:uid="{3FFA35BC-2C14-4A2F-B896-B096A637FC2C}" name="2024" dataDxfId="561"/>
  </tableColumns>
  <tableStyleInfo name="Kulturanalys tabellforma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0A96296-53C1-4EF8-BFF0-FD237DDE9747}" name="Tabell25" displayName="Tabell25" ref="A25:R35" totalsRowShown="0" headerRowDxfId="560" dataDxfId="559">
  <autoFilter ref="A25:R35" xr:uid="{D0A96296-53C1-4EF8-BFF0-FD237DDE97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20938B0-D71A-4690-873A-674CC44CF288}" name="Skyddstyp " dataDxfId="558"/>
    <tableColumn id="2" xr3:uid="{D75FC80F-03B3-4A03-A21D-33A7650581D8}" name="2008" dataDxfId="557"/>
    <tableColumn id="3" xr3:uid="{D513044F-0041-4F17-835C-B66FD0DE207E}" name="2009" dataDxfId="556"/>
    <tableColumn id="4" xr3:uid="{C2497D02-EA1B-44E6-9A98-B003FF3DC68D}" name="2010" dataDxfId="555"/>
    <tableColumn id="5" xr3:uid="{9065D38C-DE66-4845-B3A6-1FB433C200F1}" name="2011" dataDxfId="554"/>
    <tableColumn id="6" xr3:uid="{5431EFB6-ADE1-4139-BCC2-675B30EA512D}" name="2012" dataDxfId="553"/>
    <tableColumn id="7" xr3:uid="{E61C35E6-2901-416A-9A0D-BE78DC71A069}" name="2013" dataDxfId="552"/>
    <tableColumn id="8" xr3:uid="{144B78E3-1ADE-4BA0-AEDF-4DE8F5CD612B}" name="2014" dataDxfId="551"/>
    <tableColumn id="9" xr3:uid="{3FD440F9-22A8-483A-98EE-77563F0009A5}" name="2015" dataDxfId="550"/>
    <tableColumn id="10" xr3:uid="{082C3767-74C8-4346-B888-F3DB12DE36B3}" name="2016" dataDxfId="549"/>
    <tableColumn id="11" xr3:uid="{B4A74E5C-80FC-4633-8F93-959DC02A9DA6}" name="2017" dataDxfId="548"/>
    <tableColumn id="12" xr3:uid="{13C1A41B-0AD8-475A-9154-DEBD4053E476}" name="2018" dataDxfId="547"/>
    <tableColumn id="13" xr3:uid="{044A1B11-A8D9-4E1C-A57C-C6A4D4A70315}" name="2019" dataDxfId="546"/>
    <tableColumn id="14" xr3:uid="{FF3B127E-924D-4F56-B0F7-F0D4E0D1A0DD}" name="2020" dataDxfId="545"/>
    <tableColumn id="15" xr3:uid="{37C76176-C3AF-4402-BD8A-49CFB026AB93}" name="2021" dataDxfId="544"/>
    <tableColumn id="16" xr3:uid="{D9C4FD60-6544-4850-A564-B44881B074A0}" name="2022" dataDxfId="543" dataCellStyle="Tabelltext"/>
    <tableColumn id="17" xr3:uid="{F96E8D9F-9DF7-4443-A3FB-E878AFF429E6}" name="2023" dataDxfId="542" dataCellStyle="Tabelltext"/>
    <tableColumn id="18" xr3:uid="{48AC861A-56EF-47FE-B005-DC7DE4D32401}" name="2024" dataDxfId="541" dataCellStyle="Tabelltext"/>
  </tableColumns>
  <tableStyleInfo name="Kulturanalys tabellforma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ADA51D4-0F53-46D4-B575-AD3362756683}" name="Tabell42" displayName="Tabell42" ref="A4:Q26" totalsRowShown="0" headerRowDxfId="540" dataDxfId="539">
  <autoFilter ref="A4:Q26" xr:uid="{2ADA51D4-0F53-46D4-B575-AD33627566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43303BBB-F730-49FB-958C-A16D6FC78FEE}" name="Län" dataDxfId="538"/>
    <tableColumn id="2" xr3:uid="{B9571F3E-1DB2-42ED-827D-8D5677C64C9E}" name="2009" dataDxfId="537"/>
    <tableColumn id="3" xr3:uid="{AEA179F5-FDE7-4F88-9890-9F5E5EA9E17D}" name="2010" dataDxfId="536"/>
    <tableColumn id="4" xr3:uid="{37A7F242-5FBE-455E-940A-16F86F582390}" name="2011" dataDxfId="535"/>
    <tableColumn id="5" xr3:uid="{6A12881F-6EB8-4844-A968-041373B56329}" name="2012" dataDxfId="534"/>
    <tableColumn id="6" xr3:uid="{908BD159-E287-4324-BD39-31844CF723B5}" name="2013" dataDxfId="533"/>
    <tableColumn id="7" xr3:uid="{FDCE3B37-DD71-4B1A-9B51-E86FA7B5EDE0}" name="2014" dataDxfId="532"/>
    <tableColumn id="8" xr3:uid="{DC986CA5-D99D-4550-8695-EB8A2A7CD1E3}" name="2015" dataDxfId="531"/>
    <tableColumn id="9" xr3:uid="{1E3A60FE-736C-45FF-9426-F4AB31338C77}" name="2016" dataDxfId="530"/>
    <tableColumn id="10" xr3:uid="{64617C7C-7CFA-4E09-8484-47E49FAC544F}" name="2017" dataDxfId="529"/>
    <tableColumn id="11" xr3:uid="{22390AF0-02E3-4DDB-A0DD-6EA09085EE4B}" name="2018" dataDxfId="528"/>
    <tableColumn id="12" xr3:uid="{98B491CD-FA8A-4583-B2FA-D5C6E8E80C3A}" name="2019" dataDxfId="527"/>
    <tableColumn id="13" xr3:uid="{CE74BC18-0160-4F66-83B9-DF22BB8140EF}" name="2020" dataDxfId="526"/>
    <tableColumn id="14" xr3:uid="{8B922864-B2AF-4C45-8A54-3C619187912B}" name="2021" dataDxfId="525"/>
    <tableColumn id="15" xr3:uid="{43F81BCC-B638-4BAF-85D8-BC1B07F92B0C}" name="2022" dataDxfId="524"/>
    <tableColumn id="16" xr3:uid="{77B06E07-0175-4731-AB3D-93A54DFBFA02}" name="2023" dataDxfId="523"/>
    <tableColumn id="17" xr3:uid="{F3BB999B-ABD8-4CE2-9526-DE65AADFB2B2}" name="2024" dataDxfId="522"/>
  </tableColumns>
  <tableStyleInfo name="Kulturanalys tabellforma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CB0EB20-642A-4DD9-9586-04FDA7FA1D71}" name="Tabell27" displayName="Tabell27" ref="A36:Q58" totalsRowShown="0" headerRowDxfId="521" dataDxfId="520">
  <autoFilter ref="A36:Q58" xr:uid="{8CB0EB20-642A-4DD9-9586-04FDA7FA1D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53ACEEA-F839-45DE-9F3A-99C95EA03C6C}" name="Län" dataDxfId="519"/>
    <tableColumn id="2" xr3:uid="{30826EB0-9EFA-4990-A191-8DEFDB5D7D35}" name="2009" dataDxfId="518"/>
    <tableColumn id="3" xr3:uid="{717F462A-63DB-4E77-A230-1503E9E65C0D}" name="2010" dataDxfId="517"/>
    <tableColumn id="4" xr3:uid="{C02032B8-9B6B-45B4-A2E1-5D3BFFDB10DD}" name="2011" dataDxfId="516"/>
    <tableColumn id="5" xr3:uid="{2A9275A7-D51A-491A-A842-6BCB8A20BE98}" name="2012" dataDxfId="515"/>
    <tableColumn id="6" xr3:uid="{416A6598-2785-47BE-ACEA-6596E6113A6B}" name="2013" dataDxfId="514"/>
    <tableColumn id="7" xr3:uid="{9F24951B-DE5F-4381-8ABB-2F9D01947615}" name="2014" dataDxfId="513"/>
    <tableColumn id="8" xr3:uid="{6F29A2AC-D6C5-4348-B07E-80ED992620F4}" name="2015" dataDxfId="512"/>
    <tableColumn id="9" xr3:uid="{FD229E6F-97DE-4ABC-85E0-EA1D179EF9FF}" name="2016" dataDxfId="511"/>
    <tableColumn id="10" xr3:uid="{2C426443-98E8-46F4-A9E6-725B40345D00}" name="2017" dataDxfId="510"/>
    <tableColumn id="11" xr3:uid="{72EC80F5-DBD4-476E-B941-E80127FB9819}" name="2018" dataDxfId="509"/>
    <tableColumn id="12" xr3:uid="{271D721E-9495-4686-BC54-FF43F94202FD}" name="2019" dataDxfId="508"/>
    <tableColumn id="13" xr3:uid="{A6F3507C-C75A-463D-8641-173D69B749C2}" name="2020" dataDxfId="507"/>
    <tableColumn id="14" xr3:uid="{B71C4A50-690A-49D1-A062-459D9ABC0281}" name="2021" dataDxfId="506"/>
    <tableColumn id="15" xr3:uid="{7ED921F9-FE1D-4909-BF59-6C0DF9B0110C}" name="2022" dataDxfId="505"/>
    <tableColumn id="16" xr3:uid="{5C284080-4B33-4F8C-B8F1-DAE205DE6667}" name="2023" dataDxfId="504"/>
    <tableColumn id="17" xr3:uid="{D76433BC-FFC2-4360-B5CC-04D601CFC93D}" name="2024" dataDxfId="503"/>
  </tableColumns>
  <tableStyleInfo name="Kulturanalys tabellforma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FAD1C28-46EF-4759-88F3-F3CBDFC71E96}" name="Tabell46" displayName="Tabell46" ref="A4:X7" totalsRowShown="0" headerRowDxfId="502" dataDxfId="501">
  <autoFilter ref="A4:X7" xr:uid="{2FAD1C28-46EF-4759-88F3-F3CBDFC71E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72E14170-5CC3-4EB0-BE31-7599B2B298BA}" name=" " dataDxfId="500"/>
    <tableColumn id="2" xr3:uid="{CE84526A-D9AC-4105-8520-62C3548DE9C2}" name="2002" dataDxfId="499"/>
    <tableColumn id="3" xr3:uid="{29B70E6B-E088-4FAA-B4E3-53193867CA1C}" name="2003" dataDxfId="498"/>
    <tableColumn id="4" xr3:uid="{4C758502-1E97-40C2-9202-823414EDF07F}" name="2004" dataDxfId="497"/>
    <tableColumn id="5" xr3:uid="{3A44C4E0-3386-4AAC-8224-021683BF8755}" name="2005" dataDxfId="496"/>
    <tableColumn id="6" xr3:uid="{E09CCAF2-0FED-4034-86BF-570A6F02099E}" name="2006" dataDxfId="495"/>
    <tableColumn id="7" xr3:uid="{2FC4BCA2-9A88-4E71-9125-0AF767652960}" name="2007" dataDxfId="494"/>
    <tableColumn id="8" xr3:uid="{1F977CEE-CB66-4D58-A595-702BC636A073}" name="2008" dataDxfId="493"/>
    <tableColumn id="9" xr3:uid="{5E1B193D-D9D3-4B1C-BADB-9D7A7FB0C523}" name="2009" dataDxfId="492"/>
    <tableColumn id="10" xr3:uid="{5916D282-083C-42E9-9DCD-FFCB0F81BB1F}" name="2010" dataDxfId="491"/>
    <tableColumn id="11" xr3:uid="{F064C2D8-FF50-430C-840C-2645423D456A}" name="2011" dataDxfId="490"/>
    <tableColumn id="12" xr3:uid="{AC5E32D0-079A-462B-ABA7-5FBD6E9BF052}" name="2012" dataDxfId="489"/>
    <tableColumn id="13" xr3:uid="{576F700D-BF61-4C68-AA49-5C333FE8F9DD}" name="2013" dataDxfId="488"/>
    <tableColumn id="14" xr3:uid="{01C5CC17-F697-43FD-8E7D-80CAE5BC06B6}" name="2014" dataDxfId="487"/>
    <tableColumn id="15" xr3:uid="{1126634A-4604-4503-8DBB-C9EB30646DD6}" name="2015" dataDxfId="486"/>
    <tableColumn id="16" xr3:uid="{FC52495A-18BC-4ED9-B5A3-60AECF441503}" name="2016" dataDxfId="485"/>
    <tableColumn id="17" xr3:uid="{1E028831-AA68-4FBC-B1DF-F2201CBCE23A}" name="2017" dataDxfId="484"/>
    <tableColumn id="18" xr3:uid="{2E1F7070-DB53-4DC5-A7B5-BA43B6CDC50A}" name="2018" dataDxfId="483"/>
    <tableColumn id="19" xr3:uid="{8EF9EDDF-0236-49F6-9A0E-97B4198779D0}" name="2019" dataDxfId="482"/>
    <tableColumn id="20" xr3:uid="{04A1C60A-E10B-4B76-8808-20C5C85F1F11}" name="2020" dataDxfId="481"/>
    <tableColumn id="21" xr3:uid="{D6B16960-C595-4E95-8F36-AC17E7A163AC}" name="2021" dataDxfId="480"/>
    <tableColumn id="22" xr3:uid="{1181647F-2ED1-4542-A703-32F524872A08}" name="2022" dataDxfId="479"/>
    <tableColumn id="23" xr3:uid="{645E5422-9A4C-4504-A8E3-A68083920756}" name="2023" dataDxfId="478"/>
    <tableColumn id="24" xr3:uid="{59EFFADA-FDAA-4240-8ED0-5C541AE1D881}" name="2024" dataDxfId="477"/>
  </tableColumns>
  <tableStyleInfo name="Kulturanalys tabellforma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3A8A94C-3B75-4355-92DB-5A665D96F33B}" name="Tabell28" displayName="Tabell28" ref="A18:X21" totalsRowShown="0" headerRowDxfId="476" dataDxfId="475">
  <autoFilter ref="A18:X21" xr:uid="{13A8A94C-3B75-4355-92DB-5A665D96F3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6166BBCF-8478-4CEA-9E98-F9213839B9DB}" name=" " dataDxfId="474"/>
    <tableColumn id="2" xr3:uid="{9BEFCBDF-B18F-44BC-A603-D59A77E0C0C7}" name="2002" dataDxfId="473"/>
    <tableColumn id="3" xr3:uid="{04E5D6EE-3827-44EE-A7E3-9215E3312099}" name="2003" dataDxfId="472"/>
    <tableColumn id="4" xr3:uid="{62322B2E-B8EE-4303-90D1-6212686D62CB}" name="2004" dataDxfId="471"/>
    <tableColumn id="5" xr3:uid="{AD225731-BECC-4B57-AAC6-48399E0BCD1F}" name="2005" dataDxfId="470"/>
    <tableColumn id="6" xr3:uid="{1B80C203-9F9B-44AD-ACCD-B5A6C9302C4E}" name="2006" dataDxfId="469"/>
    <tableColumn id="7" xr3:uid="{B00770FE-14CC-4C61-AF2A-C60CC3D45AFD}" name="2007" dataDxfId="468"/>
    <tableColumn id="8" xr3:uid="{6FA3FE73-F87B-4416-8BAD-A5825290C726}" name="2008" dataDxfId="467"/>
    <tableColumn id="9" xr3:uid="{F5427B0E-5749-4BD1-AD13-7FC520ABD80F}" name="2009" dataDxfId="466"/>
    <tableColumn id="10" xr3:uid="{E2F08D77-E50B-4D13-B0EF-67FA41E22C27}" name="2010" dataDxfId="465"/>
    <tableColumn id="11" xr3:uid="{CEC92BDC-B2D7-42D1-A11E-5840C92C3FD7}" name="2011" dataDxfId="464"/>
    <tableColumn id="12" xr3:uid="{6A0993C2-48B1-466D-9898-8CBCB179B9C1}" name="2012" dataDxfId="463"/>
    <tableColumn id="13" xr3:uid="{C99079BA-03E4-43AB-AC8F-60A54EBAB662}" name="2013" dataDxfId="462"/>
    <tableColumn id="14" xr3:uid="{051C6F3E-4B37-49BC-8F9F-3244D5271C49}" name="2014" dataDxfId="461"/>
    <tableColumn id="15" xr3:uid="{33F85237-70FB-4AB6-98D8-FB0A7756576C}" name="2015" dataDxfId="460"/>
    <tableColumn id="16" xr3:uid="{AA36632C-ACEC-432A-B928-E2191DFCDF33}" name="2016" dataDxfId="459"/>
    <tableColumn id="17" xr3:uid="{FB91BEBF-C8B2-4245-8F36-3F4255F15CA0}" name="2017" dataDxfId="458"/>
    <tableColumn id="18" xr3:uid="{3BD68C89-A693-4801-9063-399B1F1EBAF0}" name="2018" dataDxfId="457"/>
    <tableColumn id="19" xr3:uid="{B0B3FC88-D1DA-48AF-908D-161A72E33F5C}" name="2019" dataDxfId="456"/>
    <tableColumn id="20" xr3:uid="{4E0837CF-6790-4C34-AB68-416FC2483685}" name="2020" dataDxfId="455"/>
    <tableColumn id="21" xr3:uid="{FA434572-0C2A-4811-84E0-CA142B7A8610}" name="2021" dataDxfId="454"/>
    <tableColumn id="22" xr3:uid="{DA03A988-F801-473A-95EB-222379FCC242}" name="2022" dataDxfId="453"/>
    <tableColumn id="23" xr3:uid="{D700C62E-D92D-44B6-8879-9C16DAD78A1A}" name="2023" dataDxfId="452"/>
    <tableColumn id="24" xr3:uid="{B20CAD5B-B297-4DCA-83A6-CC6696D60905}" name="2024" dataDxfId="451"/>
  </tableColumns>
  <tableStyleInfo name="Kulturanalys tabellforma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0A8CEB-1884-406B-B871-C4305774EE82}" name="Tabell5" displayName="Tabell5" ref="A4:X26" totalsRowShown="0" headerRowDxfId="450" dataDxfId="449">
  <autoFilter ref="A4:X26" xr:uid="{E00A8CEB-1884-406B-B871-C4305774EE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326C1C1D-B7F6-414C-A968-93C4ED158116}" name=" " dataDxfId="448"/>
    <tableColumn id="2" xr3:uid="{904A9B97-4FB4-4453-94C3-CCC16D1A4CE6}" name="2002" dataDxfId="447"/>
    <tableColumn id="3" xr3:uid="{EB80C18D-B2E9-452A-92F5-754D7E3AF569}" name="2003" dataDxfId="446"/>
    <tableColumn id="4" xr3:uid="{13512716-BC15-4532-8FE0-4D949FDD9F5E}" name="2004" dataDxfId="445"/>
    <tableColumn id="5" xr3:uid="{F507AE4F-115B-4CA8-ABBE-32BF85FD31E3}" name="2005" dataDxfId="444"/>
    <tableColumn id="6" xr3:uid="{138C4EB9-3EEA-47C0-90D7-CD15DAD471A1}" name="2006" dataDxfId="443"/>
    <tableColumn id="7" xr3:uid="{AC074E7D-80FE-4297-A35F-97056BE9C2DA}" name="2007" dataDxfId="442"/>
    <tableColumn id="8" xr3:uid="{B83CBADA-B6BA-48E1-BE37-41CBDC2A390D}" name="2008" dataDxfId="441"/>
    <tableColumn id="9" xr3:uid="{937DC7CD-EAF1-482A-A2F0-4227BEAF2FFB}" name="2009" dataDxfId="440"/>
    <tableColumn id="10" xr3:uid="{5F292C56-36CD-44EB-9711-AF624120DC2D}" name="2010" dataDxfId="439"/>
    <tableColumn id="11" xr3:uid="{5C08FD48-CC1F-4F27-8AC6-5E0623593314}" name="2011" dataDxfId="438"/>
    <tableColumn id="12" xr3:uid="{5D84D999-A6B8-4E30-9B8A-FAC31CF3D90C}" name="2012" dataDxfId="437"/>
    <tableColumn id="13" xr3:uid="{BC7309F6-99B7-42F7-A40A-802225BFF24F}" name="2013" dataDxfId="436"/>
    <tableColumn id="14" xr3:uid="{F254298B-DFC0-4255-AE91-495E840F7A5C}" name="2014" dataDxfId="435"/>
    <tableColumn id="15" xr3:uid="{6E36E039-BC55-43AD-AC4A-6F205EB6A7E4}" name="2015" dataDxfId="434"/>
    <tableColumn id="16" xr3:uid="{02AB77CE-EBCC-4CF5-BB42-289A7473BF3B}" name="2016" dataDxfId="433"/>
    <tableColumn id="17" xr3:uid="{54A7C57D-92A3-4944-8B1C-2E901761EE94}" name="2017" dataDxfId="432"/>
    <tableColumn id="18" xr3:uid="{3BB3D760-D645-403A-B186-A7AE9AD8EA18}" name="2018" dataDxfId="431"/>
    <tableColumn id="19" xr3:uid="{22138F00-7453-48E8-93DA-1B633E3CA2AC}" name="2019" dataDxfId="430"/>
    <tableColumn id="20" xr3:uid="{0EC9FC66-E5DA-470D-ABB2-512E48A54CB3}" name="2020" dataDxfId="429"/>
    <tableColumn id="21" xr3:uid="{3D161309-3CB4-472C-9C57-42494BFD6D70}" name="2021" dataDxfId="428"/>
    <tableColumn id="22" xr3:uid="{804851B3-1912-4352-852C-385A6B479F18}" name="2022" dataDxfId="427"/>
    <tableColumn id="23" xr3:uid="{3F2DEF70-974D-41E0-8F16-53AF58F8EBB3}" name="2023" dataDxfId="426"/>
    <tableColumn id="24" xr3:uid="{8EEC8A80-DCC8-4073-872A-419F81257CED}" name="2024" dataDxfId="425"/>
  </tableColumns>
  <tableStyleInfo name="Kulturanalys tabellforma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DCE1972-A1F7-45E8-9287-E393A47BFDCA}" name="Tabell29" displayName="Tabell29" ref="A37:X59" totalsRowShown="0" headerRowDxfId="424" dataDxfId="423">
  <autoFilter ref="A37:X59" xr:uid="{DDCE1972-A1F7-45E8-9287-E393A47BFDC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30658BA4-E28D-4BE4-B066-783C99ADF7DA}" name=" " dataDxfId="422"/>
    <tableColumn id="2" xr3:uid="{68BF08CB-760D-4423-B6FF-FCC31D173863}" name="2002" dataDxfId="421"/>
    <tableColumn id="3" xr3:uid="{7054BFC1-E695-42FA-97F6-887A29892014}" name="2003" dataDxfId="420"/>
    <tableColumn id="4" xr3:uid="{BAE23954-DD8F-44EA-B3D6-2D4CF2CE1974}" name="2004" dataDxfId="419"/>
    <tableColumn id="5" xr3:uid="{5402DAE4-BFB4-4078-A75A-0750FDA9E10B}" name="2005" dataDxfId="418"/>
    <tableColumn id="6" xr3:uid="{D269E903-38A9-4071-9B44-2AB762581E79}" name="2006" dataDxfId="417"/>
    <tableColumn id="7" xr3:uid="{ABA1A708-A4A9-4AF9-8103-BEF510EC0146}" name="2007" dataDxfId="416"/>
    <tableColumn id="8" xr3:uid="{5F9DA008-C95F-4FCC-9AE0-AEB2C432433C}" name="2008" dataDxfId="415"/>
    <tableColumn id="9" xr3:uid="{60603867-B01D-4F53-AEAA-D4AE747AFBC0}" name="2009" dataDxfId="414"/>
    <tableColumn id="10" xr3:uid="{31E55310-1EAA-487B-BF30-B47053615A0D}" name="2010" dataDxfId="413"/>
    <tableColumn id="11" xr3:uid="{BE7D84A1-5A29-495D-A513-05DDDE4B0648}" name="2011" dataDxfId="412"/>
    <tableColumn id="12" xr3:uid="{D5A73385-FF5C-4C37-97BF-46B7CC4DE10B}" name="2012" dataDxfId="411"/>
    <tableColumn id="13" xr3:uid="{5F633671-A390-4A58-A813-077E6B9564F6}" name="2013" dataDxfId="410"/>
    <tableColumn id="14" xr3:uid="{4CD32917-9A60-49B4-974F-F36358FC9999}" name="2014" dataDxfId="409"/>
    <tableColumn id="15" xr3:uid="{58ECB073-1719-45E6-A5D4-531863BC9D06}" name="2015" dataDxfId="408"/>
    <tableColumn id="16" xr3:uid="{038585D7-7980-4B68-8F6E-B01F8D54E819}" name="2016" dataDxfId="407"/>
    <tableColumn id="17" xr3:uid="{98366C2E-AEBB-4C7E-9818-AF3EE8850AFB}" name="2017" dataDxfId="406"/>
    <tableColumn id="18" xr3:uid="{BE080FB7-16E3-4C20-A523-A399E0C97B75}" name="2018" dataDxfId="405"/>
    <tableColumn id="19" xr3:uid="{43174F2B-BB63-43DE-8093-3B161FB65250}" name="2019" dataDxfId="404"/>
    <tableColumn id="20" xr3:uid="{0DDE5FD5-38B3-47F9-847D-92606305D032}" name="2020" dataDxfId="403"/>
    <tableColumn id="21" xr3:uid="{93BB103E-BC97-457F-94C8-3A6E66D39EA6}" name="2021" dataDxfId="402"/>
    <tableColumn id="22" xr3:uid="{282B4EC6-88B9-47F5-9E23-F00A55E95861}" name="2022" dataDxfId="401"/>
    <tableColumn id="23" xr3:uid="{A2910C1A-D096-4347-8C1C-6595504E139F}" name="2023" dataDxfId="400"/>
    <tableColumn id="24" xr3:uid="{D8B800AE-9E29-411A-94C5-400E62F84024}" name="2024" dataDxfId="399"/>
  </tableColumns>
  <tableStyleInfo name="Kulturanalys tabellforma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E046438-C05A-42BD-9681-D8B7BAF00C2A}" name="Tabell48" displayName="Tabell48" ref="A4:X10" totalsRowShown="0" headerRowDxfId="398" dataDxfId="397">
  <autoFilter ref="A4:X10" xr:uid="{0E046438-C05A-42BD-9681-D8B7BAF00C2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AC8791AD-48FB-4234-BD17-ED82955CA2A5}" name="Insats" dataDxfId="396"/>
    <tableColumn id="2" xr3:uid="{479A77E9-9170-47CA-9FFA-556A94E06F6A}" name="2002" dataDxfId="395"/>
    <tableColumn id="3" xr3:uid="{6F05C161-AAB7-47C0-894F-53A45E84E135}" name="2003" dataDxfId="394"/>
    <tableColumn id="4" xr3:uid="{7DEAA873-433C-4E8E-90B2-4380705D28DD}" name="2004" dataDxfId="393"/>
    <tableColumn id="5" xr3:uid="{88F02B63-320A-480B-9176-4913413A0527}" name="2005" dataDxfId="392"/>
    <tableColumn id="6" xr3:uid="{16E6A575-B711-456F-B7D7-100C05DE52DB}" name="2006" dataDxfId="391"/>
    <tableColumn id="7" xr3:uid="{A1F21FA1-C353-4C66-A7C2-D70B5274468E}" name="2007" dataDxfId="390"/>
    <tableColumn id="8" xr3:uid="{3B6014FB-85C8-4897-AAC7-36D1D445BDFF}" name="2008" dataDxfId="389"/>
    <tableColumn id="9" xr3:uid="{A0FB6C33-DD00-43BD-AA91-31DB00687628}" name="2009" dataDxfId="388"/>
    <tableColumn id="10" xr3:uid="{519C3D2E-5D10-4D84-AEBE-201A392968D5}" name="2010" dataDxfId="387"/>
    <tableColumn id="11" xr3:uid="{5990AE4C-FBF1-4DFF-9D53-0A5CF662ECF5}" name="2011" dataDxfId="386"/>
    <tableColumn id="12" xr3:uid="{46AE3B69-50F4-451B-B5B2-17EC36E4EE7D}" name="2012" dataDxfId="385"/>
    <tableColumn id="13" xr3:uid="{334B6A57-017B-43C9-B2D2-8B825D29797D}" name="2013" dataDxfId="384"/>
    <tableColumn id="14" xr3:uid="{13C72FA9-ED25-4251-96B8-4194213CA92B}" name="2014" dataDxfId="383"/>
    <tableColumn id="15" xr3:uid="{032CA009-1544-4C8E-A4F5-EBDA1BBA69E9}" name="2015" dataDxfId="382"/>
    <tableColumn id="16" xr3:uid="{D244371D-2492-4C1E-B1DA-47B38751F36E}" name="2016" dataDxfId="381"/>
    <tableColumn id="17" xr3:uid="{BA2A9D50-2E1C-4C1A-B842-7548F1C9FE23}" name="2017" dataDxfId="380"/>
    <tableColumn id="18" xr3:uid="{CD761A13-390E-4643-B022-D0C584C3CBA6}" name="2018" dataDxfId="379"/>
    <tableColumn id="19" xr3:uid="{B9152CCC-B1D3-4B60-A07B-D82E8A51F057}" name="2019" dataDxfId="378"/>
    <tableColumn id="20" xr3:uid="{F10246EE-4804-496D-9318-C244ACD00F22}" name="2020" dataDxfId="377"/>
    <tableColumn id="21" xr3:uid="{CF1F5312-DB17-439D-B697-D03B09C31699}" name="2021" dataDxfId="376"/>
    <tableColumn id="22" xr3:uid="{88CFA986-64EE-4888-92A8-66057D900379}" name="2022" dataDxfId="375" dataCellStyle="Procent"/>
    <tableColumn id="23" xr3:uid="{53C3A15A-B91A-4DBE-8F4C-78174FC97D6C}" name="2023" dataDxfId="374"/>
    <tableColumn id="24" xr3:uid="{5A69C883-2091-4724-800C-E76344173736}" name="2024" dataDxfId="373"/>
  </tableColumns>
  <tableStyleInfo name="Kulturanalys tabellforma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7A34EC-1F6E-429F-B371-420DAD9863A9}" name="Tabell1419" displayName="Tabell1419" ref="A5:AZ26" headerRowCount="0" totalsRowShown="0" dataDxfId="949" headerRowCellStyle="Tabelltext">
  <tableColumns count="52">
    <tableColumn id="1" xr3:uid="{26C1EBF7-6F05-4B7D-8DB0-16AF9C665727}" name="Län" headerRowDxfId="948" dataDxfId="947" headerRowCellStyle="Tabelltext"/>
    <tableColumn id="14" xr3:uid="{BCBEAD56-2FBB-4136-9D49-942D06C2F087}" name="Fornlämningar   " headerRowDxfId="946" dataDxfId="945" headerRowCellStyle="Tabelltext"/>
    <tableColumn id="15" xr3:uid="{F6AD3136-2C5C-4122-B715-0964278A64EF}" name="Övrig kulturhistorisk lämning    " headerRowDxfId="944" dataDxfId="943" headerRowCellStyle="Tabelltext"/>
    <tableColumn id="16" xr3:uid="{033B232F-D894-4BBD-A2D3-D4359828B1DF}" name="Totalt      " headerRowDxfId="942" dataDxfId="941" headerRowCellStyle="Tabelltext"/>
    <tableColumn id="49" xr3:uid="{FCD70212-6356-410D-9AB9-AF385760E0EC}" name="Kolumn30" headerRowDxfId="940" dataDxfId="939" headerRowCellStyle="Tabelltext"/>
    <tableColumn id="48" xr3:uid="{09E95EDA-0BDA-41E7-9CA9-AB3DAAE92154}" name="Kolumn29" headerRowDxfId="938" dataDxfId="937" headerRowCellStyle="Tabelltext"/>
    <tableColumn id="47" xr3:uid="{270DD975-5C8F-4DF0-8B78-11F63BBB96B2}" name="Kolumn28" headerRowDxfId="936" dataDxfId="935" headerRowCellStyle="Tabelltext"/>
    <tableColumn id="46" xr3:uid="{886AB65F-3A7A-42CD-9789-15C02BF84999}" name="Kolumn27" headerRowDxfId="934" dataDxfId="933" headerRowCellStyle="Tabelltext"/>
    <tableColumn id="45" xr3:uid="{955AE0D9-2913-448A-B52F-F6D7BD5FC06E}" name="Kolumn26" headerRowDxfId="932" dataDxfId="931" headerRowCellStyle="Tabelltext"/>
    <tableColumn id="44" xr3:uid="{50C13A45-F85A-4E68-94D2-C72878362593}" name="Kolumn25" headerRowDxfId="930" dataDxfId="929" headerRowCellStyle="Tabelltext"/>
    <tableColumn id="43" xr3:uid="{4221B4DE-3D28-4D20-9F34-5B2951C90385}" name="Kolumn24" headerRowDxfId="928" dataDxfId="927" headerRowCellStyle="Tabelltext"/>
    <tableColumn id="42" xr3:uid="{843BFD13-83C4-49A2-9CEE-5A2C39FFF5F6}" name="Kolumn23" headerRowDxfId="926" dataDxfId="925" headerRowCellStyle="Tabelltext"/>
    <tableColumn id="41" xr3:uid="{6954E88B-5C85-40DA-9C3F-793E06BF1B1D}" name="Kolumn22" headerRowDxfId="924" dataDxfId="923" headerRowCellStyle="Tabelltext"/>
    <tableColumn id="40" xr3:uid="{B2415F7C-54DF-4346-ADC1-AE571A4068F4}" name="Kolumn21" headerRowDxfId="922" dataDxfId="921" headerRowCellStyle="Tabelltext"/>
    <tableColumn id="39" xr3:uid="{20EC06A4-D85F-4B67-B419-319168D8F522}" name="Kolumn20" headerRowDxfId="920" dataDxfId="919" headerRowCellStyle="Tabelltext"/>
    <tableColumn id="38" xr3:uid="{81216955-2570-455A-A7D9-37DBE2EF8325}" name="Kolumn19" headerRowDxfId="918" dataDxfId="917" headerRowCellStyle="Tabelltext"/>
    <tableColumn id="37" xr3:uid="{16BFC0C5-C3E8-45D4-86F8-255DA8AF7D75}" name="Kolumn18" headerRowDxfId="916" dataDxfId="915" headerRowCellStyle="Tabelltext"/>
    <tableColumn id="36" xr3:uid="{B180D5D4-1BE1-4C50-8052-5F177227B661}" name="Kolumn17" headerRowDxfId="914" dataDxfId="913" headerRowCellStyle="Tabelltext"/>
    <tableColumn id="35" xr3:uid="{2E202B0A-A25F-4C3F-B156-39B3E182DA1A}" name="Kolumn16" headerRowDxfId="912" dataDxfId="911" headerRowCellStyle="Tabelltext"/>
    <tableColumn id="34" xr3:uid="{B9EE5E08-6640-4332-990E-F3605C41A664}" name="Kolumn15" headerRowDxfId="910" dataDxfId="909" headerRowCellStyle="Tabelltext"/>
    <tableColumn id="33" xr3:uid="{E0E7E92B-CC41-4CEA-8092-1C6D73E7CD3B}" name="Kolumn14" headerRowDxfId="908" dataDxfId="907" headerRowCellStyle="Tabelltext"/>
    <tableColumn id="32" xr3:uid="{5264A4AD-D40F-4936-B40D-814BA1086D0D}" name="Kolumn13" headerRowDxfId="906" dataDxfId="905" headerRowCellStyle="Tabelltext"/>
    <tableColumn id="31" xr3:uid="{D7932C40-8FDF-49FA-9744-C5A19CF52128}" name="Kolumn12" headerRowDxfId="904" dataDxfId="903" headerRowCellStyle="Tabelltext"/>
    <tableColumn id="30" xr3:uid="{42CD008F-9229-46EB-B671-4F180FA19989}" name="Kolumn11" headerRowDxfId="902" dataDxfId="901" headerRowCellStyle="Tabelltext"/>
    <tableColumn id="29" xr3:uid="{3621CA98-CF5A-4026-B2A3-3AE9C1E7B6FB}" name="Kolumn10" headerRowDxfId="900" dataDxfId="899" headerRowCellStyle="Tabelltext"/>
    <tableColumn id="28" xr3:uid="{46E52284-842C-4D3F-9647-9D07A390FA7E}" name="Kolumn9" headerRowDxfId="898" dataDxfId="897" headerRowCellStyle="Tabelltext"/>
    <tableColumn id="27" xr3:uid="{9E7313C2-5EE3-4796-A803-4B8B4B7C5E7F}" name="Kolumn8" headerRowDxfId="896" dataDxfId="895" headerRowCellStyle="Tabelltext"/>
    <tableColumn id="26" xr3:uid="{C368297F-00F1-40F4-BE08-7AEC1D6BB537}" name="Kolumn7" headerRowDxfId="894" dataDxfId="893" headerRowCellStyle="Tabelltext"/>
    <tableColumn id="25" xr3:uid="{1AFF4D32-D6CC-4374-B06C-122301F98BF2}" name="Kolumn6" headerRowDxfId="892" dataDxfId="891" headerRowCellStyle="Tabelltext"/>
    <tableColumn id="24" xr3:uid="{28432D14-F869-4D4A-A832-27F69F6F1E97}" name="Kolumn5" headerRowDxfId="890" dataDxfId="889" headerRowCellStyle="Tabelltext"/>
    <tableColumn id="23" xr3:uid="{08FBEB8B-7A53-41FE-9FD6-B022FEB490A8}" name="Kolumn4" headerRowDxfId="888" dataDxfId="887" headerRowCellStyle="Tabelltext"/>
    <tableColumn id="2" xr3:uid="{2792CBAB-7A49-4A0F-ACFC-88A7309D520A}" name="Fornlämningar" headerRowDxfId="886" dataDxfId="885" headerRowCellStyle="Tabelltext"/>
    <tableColumn id="3" xr3:uid="{D2176047-C7FE-45D3-9251-CEF39B33C6FD}" name="Övrig kulturhistorisk lämning" headerRowDxfId="884" dataDxfId="883" headerRowCellStyle="Tabelltext"/>
    <tableColumn id="4" xr3:uid="{C1C2483B-1459-4667-A17F-B6EDE9FF2396}" name="Totalt" headerRowDxfId="882" dataDxfId="881" headerRowCellStyle="Tabelltext"/>
    <tableColumn id="19" xr3:uid="{EFA586C6-A993-4DC5-987A-D3CE55797902}" name="Fornlämningar2" headerRowDxfId="880" dataDxfId="879" headerRowCellStyle="Tabelltext"/>
    <tableColumn id="18" xr3:uid="{29E87510-7070-4369-B867-5ABA14B26F90}" name="Övrig kulturhistorisk lämning3" headerRowDxfId="878" dataDxfId="877" headerRowCellStyle="Tabelltext"/>
    <tableColumn id="17" xr3:uid="{4AAB74A9-BF4E-479D-BCE2-7FECA0FC4F64}" name="Totalt4" headerRowDxfId="876" dataDxfId="875" headerRowCellStyle="Tabelltext"/>
    <tableColumn id="13" xr3:uid="{BBE3B19D-E920-4C50-AF20-7B14FB7D1787}" name="Fornlämningar3" headerRowDxfId="874" dataDxfId="873" headerRowCellStyle="Tabelltext"/>
    <tableColumn id="12" xr3:uid="{01749BEC-5DEE-4FF3-8585-D31AC27587EE}" name="Övrig kulturhistorisk lämning4" headerRowDxfId="872" dataDxfId="871" headerRowCellStyle="Tabelltext"/>
    <tableColumn id="11" xr3:uid="{4D6864EA-E824-47DF-A31E-18104FA03634}" name="Totalt5" headerRowDxfId="870" dataDxfId="869" headerRowCellStyle="Tabelltext"/>
    <tableColumn id="5" xr3:uid="{CB30A234-D297-4514-99AB-DDE89A9F7369}" name="Fornlämningar " headerRowDxfId="868" dataDxfId="867" headerRowCellStyle="Tabelltext"/>
    <tableColumn id="6" xr3:uid="{3A14DC7C-BC7B-47A6-83FC-D55ED675A690}" name="Övrig kulturhistorisk lämning " headerRowDxfId="866" dataDxfId="865" headerRowCellStyle="Tabelltext"/>
    <tableColumn id="7" xr3:uid="{392EFBD1-EC19-4B0B-9476-AA12FACE006E}" name="Totalt " headerRowDxfId="864" dataDxfId="863" headerRowCellStyle="Tabelltext"/>
    <tableColumn id="8" xr3:uid="{66B17EE5-CFC3-4E24-8114-0FCFE6E7170D}" name="Fornlämningar  " headerRowDxfId="862" dataDxfId="861" headerRowCellStyle="Tabelltext"/>
    <tableColumn id="9" xr3:uid="{AC77CBAF-CA43-45DD-B596-42DEFF875C2C}" name="Övrig kulturhistorisk lämning  " headerRowDxfId="860" dataDxfId="859" headerRowCellStyle="Tabelltext"/>
    <tableColumn id="10" xr3:uid="{1CDFE319-7EFD-48B6-8C71-830893E1084B}" name="Totalt  " headerRowDxfId="858" dataDxfId="857" headerRowCellStyle="Tabelltext"/>
    <tableColumn id="20" xr3:uid="{9E13DFFF-123B-4B2A-B93F-0DE65A3C20EB}" name="Kolumn1" dataDxfId="856" headerRowCellStyle="Tabelltext"/>
    <tableColumn id="21" xr3:uid="{AA30B87D-8DF6-4FC2-BD2A-D9307D2C7B37}" name="Kolumn2" dataDxfId="855" headerRowCellStyle="Tabelltext"/>
    <tableColumn id="22" xr3:uid="{D522B0A6-8155-48C0-B54B-E720D5BE4E66}" name="Kolumn3" dataDxfId="854" headerRowCellStyle="Tabelltext"/>
    <tableColumn id="50" xr3:uid="{D1931082-3386-4A86-80E4-490BBBEED202}" name="Kolumn31" dataDxfId="853" headerRowCellStyle="Tabelltext" dataCellStyle="Normal 2"/>
    <tableColumn id="51" xr3:uid="{0DBDAC39-CC7D-4A76-AFDA-E17988ABBEE9}" name="Kolumn32" dataDxfId="852" headerRowCellStyle="Tabelltext" dataCellStyle="Normal 2"/>
    <tableColumn id="52" xr3:uid="{58940A0D-CF6F-47E5-A5CC-3D42B2483C7E}" name="Kolumn33" dataDxfId="851" headerRowCellStyle="Tabelltext" dataCellStyle="Normal 2"/>
  </tableColumns>
  <tableStyleInfo name="Kulturanalys tabellforma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BD8296F-E2E4-4AB5-87CF-F5DE64821033}" name="Tabell31" displayName="Tabell31" ref="A20:X26" totalsRowShown="0" headerRowDxfId="372" dataDxfId="371">
  <autoFilter ref="A20:X26" xr:uid="{BBD8296F-E2E4-4AB5-87CF-F5DE648210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4CADEA2A-042B-4F84-9A28-5B98E6421161}" name="Insats" dataDxfId="370"/>
    <tableColumn id="2" xr3:uid="{9676F2FE-B9F9-43C1-8022-36279FC09676}" name="2002" dataDxfId="369"/>
    <tableColumn id="3" xr3:uid="{C2C4397B-C5A2-43DD-B53C-E6558815A842}" name="2003" dataDxfId="368"/>
    <tableColumn id="4" xr3:uid="{CBD9A93E-27A1-495C-9104-85EF82234CB6}" name="2004" dataDxfId="367"/>
    <tableColumn id="5" xr3:uid="{7EFC9B41-E53F-4EC8-810B-FD16ECEA7981}" name="2005" dataDxfId="366"/>
    <tableColumn id="6" xr3:uid="{7D2FA0D7-A154-45FA-A32B-18A680B598E2}" name="2006" dataDxfId="365"/>
    <tableColumn id="7" xr3:uid="{117D1EF0-7F49-4D76-8AC8-48BAD870C5A1}" name="2007" dataDxfId="364"/>
    <tableColumn id="8" xr3:uid="{9AC4403C-293F-473F-9E27-AA0995F75258}" name="2008" dataDxfId="363"/>
    <tableColumn id="9" xr3:uid="{6282F89D-17D2-431B-B1ED-8082FDF8AB98}" name="2009" dataDxfId="362"/>
    <tableColumn id="10" xr3:uid="{34644447-E9F4-4946-9835-7F846A2824F6}" name="2010" dataDxfId="361"/>
    <tableColumn id="11" xr3:uid="{6167D7D5-9767-4EB1-A8C2-6CAE31B78FF0}" name="2011" dataDxfId="360"/>
    <tableColumn id="12" xr3:uid="{DDCA2A99-11C0-4BA2-9647-F353C5535DBB}" name="2012" dataDxfId="359"/>
    <tableColumn id="13" xr3:uid="{A1054B6B-01F8-40DC-8C68-26B2384BC80C}" name="2013" dataDxfId="358"/>
    <tableColumn id="14" xr3:uid="{30DB54A0-5DCF-46F6-B2BE-56C70E22C533}" name="2014" dataDxfId="357"/>
    <tableColumn id="15" xr3:uid="{19C61427-3402-4904-A992-516CD4BCD23F}" name="2015" dataDxfId="356"/>
    <tableColumn id="16" xr3:uid="{271AACEC-57F3-4F43-81E6-B28CEC56428B}" name="2016" dataDxfId="355"/>
    <tableColumn id="17" xr3:uid="{D524A394-4A4C-4B24-92F0-29B521E04F81}" name="2017" dataDxfId="354"/>
    <tableColumn id="18" xr3:uid="{6E104EFB-363D-4098-8C20-F5F9C84B1DA7}" name="2018" dataDxfId="353"/>
    <tableColumn id="19" xr3:uid="{58F8EA30-0942-434A-A44F-A811A6EE1F9C}" name="2019" dataDxfId="352"/>
    <tableColumn id="20" xr3:uid="{EB142512-ACB4-4448-9EBE-53FF02146C36}" name="2020" dataDxfId="351"/>
    <tableColumn id="21" xr3:uid="{10A8746D-5F98-4880-BD0B-341BBC7B0FCC}" name="2021" dataDxfId="350"/>
    <tableColumn id="22" xr3:uid="{243E84FD-3FA0-4D41-8DC8-905EB6DB0DD1}" name="2022" dataDxfId="349"/>
    <tableColumn id="23" xr3:uid="{B47E1D4E-4C5E-4B49-8BFD-0B0B53505F56}" name="2023" dataDxfId="348"/>
    <tableColumn id="24" xr3:uid="{C3BD507E-AE99-461C-9662-B3C2DAD625E9}" name="2024" dataDxfId="347"/>
  </tableColumns>
  <tableStyleInfo name="Kulturanalys tabellformat"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9845B80-DE7E-424B-9941-E6BD8E71B50F}" name="Tabell49" displayName="Tabell49" ref="A4:X10" totalsRowShown="0" headerRowDxfId="346" dataDxfId="345">
  <autoFilter ref="A4:X10" xr:uid="{E9845B80-DE7E-424B-9941-E6BD8E71B5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55C05725-4652-46EA-AEBA-5997C9CAC727}" name="Objektstyp" dataDxfId="344"/>
    <tableColumn id="2" xr3:uid="{28A434D1-45EB-4844-9DE8-67C435A97996}" name="2002" dataDxfId="343"/>
    <tableColumn id="3" xr3:uid="{A703FEBD-08B4-484D-83ED-729EA544A86F}" name="2003" dataDxfId="342"/>
    <tableColumn id="4" xr3:uid="{82510635-6062-40B0-B5D4-9B785AC671FE}" name="2004" dataDxfId="341"/>
    <tableColumn id="5" xr3:uid="{D72B474B-2A81-45F6-B9BA-F845FF676CB3}" name="2005" dataDxfId="340"/>
    <tableColumn id="6" xr3:uid="{1F85477D-4AC4-4D8F-8652-9C0E5D7418A5}" name="2006" dataDxfId="339"/>
    <tableColumn id="7" xr3:uid="{3C70B2B7-6F70-43E2-B980-C1345F056ED5}" name="2007" dataDxfId="338"/>
    <tableColumn id="8" xr3:uid="{666C8C72-D014-40C3-A349-E75D1763847B}" name="2008" dataDxfId="337"/>
    <tableColumn id="9" xr3:uid="{64D125F9-D814-428B-9F8C-9BF8197D65E6}" name="2009" dataDxfId="336"/>
    <tableColumn id="10" xr3:uid="{8005D13F-DB9E-43B3-BFFF-B32CEDA50A99}" name="2010" dataDxfId="335"/>
    <tableColumn id="11" xr3:uid="{69501A36-0C32-4459-A51D-99AFCFC5F17F}" name="2011" dataDxfId="334"/>
    <tableColumn id="12" xr3:uid="{EDFACCCE-D4BF-4872-8D91-EFAEA0538B4F}" name="2012" dataDxfId="333"/>
    <tableColumn id="13" xr3:uid="{F515F650-D803-4C7E-AAC3-4C09BEFA24DD}" name="2013" dataDxfId="332"/>
    <tableColumn id="14" xr3:uid="{63E9030B-C082-4046-B834-5DC9BB0D8939}" name="2014" dataDxfId="331"/>
    <tableColumn id="15" xr3:uid="{1A8387D7-EACB-4D9A-BE64-4B6492A3AB43}" name="2015" dataDxfId="330"/>
    <tableColumn id="16" xr3:uid="{D6E35CE1-E98E-477B-A858-25903FF70750}" name="2016" dataDxfId="329"/>
    <tableColumn id="17" xr3:uid="{B477F473-70AE-49CA-A8F2-1BB808133433}" name="2017" dataDxfId="328"/>
    <tableColumn id="18" xr3:uid="{41C5E993-632A-443A-8CDB-4C58E925C381}" name="2018" dataDxfId="327"/>
    <tableColumn id="19" xr3:uid="{53A4FB8E-A521-4305-A842-D660D2760490}" name="2019" dataDxfId="326"/>
    <tableColumn id="20" xr3:uid="{E62D2328-78C8-4622-A799-F28FE28F011A}" name="2020" dataDxfId="325"/>
    <tableColumn id="21" xr3:uid="{94DC796A-6A4D-41A4-8CCD-6C9F895B564B}" name="2021" dataDxfId="324"/>
    <tableColumn id="22" xr3:uid="{590EAD68-EC89-4EB1-9153-37D02E39CB8B}" name="2022" dataDxfId="323"/>
    <tableColumn id="23" xr3:uid="{ED08D091-24D7-4E10-A501-80C909358872}" name="2023" dataDxfId="322"/>
    <tableColumn id="24" xr3:uid="{45E8F35C-ED93-4113-99D6-D7E05B16EE2B}" name="2024" dataDxfId="321"/>
  </tableColumns>
  <tableStyleInfo name="Kulturanalys tabellformat"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32A2CCE-450C-46EA-B513-ED474CE3DC71}" name="Tabell32" displayName="Tabell32" ref="A20:X26" totalsRowShown="0" headerRowDxfId="320" dataDxfId="319">
  <autoFilter ref="A20:X26" xr:uid="{E32A2CCE-450C-46EA-B513-ED474CE3DC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8AEC989-F222-46F2-B382-BB029B033264}" name="Objektstyp" dataDxfId="318"/>
    <tableColumn id="2" xr3:uid="{30BA7D7A-5FF1-4556-8EE8-121504CBCD4E}" name="2002" dataDxfId="317"/>
    <tableColumn id="3" xr3:uid="{0C6A6CA2-8ACC-4160-81AA-A6A877C8BFC2}" name="2003" dataDxfId="316"/>
    <tableColumn id="4" xr3:uid="{93659A32-94AB-422E-AB03-AEE9540C7335}" name="2004" dataDxfId="315"/>
    <tableColumn id="5" xr3:uid="{7D9D0D6E-1DA9-4B9A-A91F-4A464153F2EE}" name="2005" dataDxfId="314"/>
    <tableColumn id="6" xr3:uid="{832156BC-A59B-442C-B026-A5314F53C6F0}" name="2006" dataDxfId="313"/>
    <tableColumn id="7" xr3:uid="{EB3A6457-7DE2-42BB-8432-37C3C7C2339A}" name="2007" dataDxfId="312"/>
    <tableColumn id="8" xr3:uid="{A8249954-23BC-426F-BD60-FBBDDE980B74}" name="2008" dataDxfId="311"/>
    <tableColumn id="9" xr3:uid="{F4C0ADFC-3E53-4579-B6B0-A7513E164ED6}" name="2009" dataDxfId="310"/>
    <tableColumn id="10" xr3:uid="{9842DB4C-E286-4B3C-A1F9-4CEA634E92CC}" name="2010" dataDxfId="309"/>
    <tableColumn id="11" xr3:uid="{EB593791-BFAA-4905-AE08-40683D5765AD}" name="2011" dataDxfId="308"/>
    <tableColumn id="12" xr3:uid="{AD280B83-B2F4-4E8E-B773-3F18598DADB0}" name="2012" dataDxfId="307"/>
    <tableColumn id="13" xr3:uid="{7F3A4FFA-C632-43C0-B87B-8920DADB34CA}" name="2013" dataDxfId="306"/>
    <tableColumn id="14" xr3:uid="{C7129808-7690-44F0-90BD-6CF961D89CE6}" name="2014" dataDxfId="305"/>
    <tableColumn id="15" xr3:uid="{72098185-3A51-4B51-9E36-589521503A77}" name="2015" dataDxfId="304"/>
    <tableColumn id="16" xr3:uid="{67CB230E-56D3-40EC-828B-460A6138D18C}" name="2016" dataDxfId="303"/>
    <tableColumn id="17" xr3:uid="{2D7566BB-75C6-4F7F-92B5-07DBC435A757}" name="2017" dataDxfId="302"/>
    <tableColumn id="18" xr3:uid="{C7021292-308D-4EB6-8766-BB4EED4E9BC2}" name="2018" dataDxfId="301"/>
    <tableColumn id="19" xr3:uid="{17643129-522A-44CE-BACB-52BCE57E4796}" name="2019" dataDxfId="300"/>
    <tableColumn id="20" xr3:uid="{304A1EAE-EFB8-4BE0-9922-94766F718677}" name="2020" dataDxfId="299"/>
    <tableColumn id="21" xr3:uid="{290708EA-D0D5-4616-A924-CD2B44560C8D}" name="2021" dataDxfId="298"/>
    <tableColumn id="22" xr3:uid="{2CF0B44C-8C29-4734-8193-B9767809A470}" name="2022" dataDxfId="297"/>
    <tableColumn id="23" xr3:uid="{2AF7AE08-913E-47FC-9358-C66B21C114CD}" name="2023" dataDxfId="296"/>
    <tableColumn id="24" xr3:uid="{9906402B-548E-4345-96DC-256DCD0CCC89}" name="2024" dataDxfId="295"/>
  </tableColumns>
  <tableStyleInfo name="Kulturanalys tabellformat"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97B2DC6-24E6-4CF5-850F-22E8D95AD477}" name="Tabell79" displayName="Tabell79" ref="A4:Q26" totalsRowShown="0" headerRowDxfId="294" dataDxfId="292" headerRowBorderDxfId="293" tableBorderDxfId="291" headerRowCellStyle="Normal 2" dataCellStyle="Normal 2">
  <autoFilter ref="A4:Q26" xr:uid="{297B2DC6-24E6-4CF5-850F-22E8D95AD4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99B472F-A935-4233-B391-8EF8F7DD5A7C}" name="Län" dataDxfId="290" dataCellStyle="Normal 2"/>
    <tableColumn id="2" xr3:uid="{C905C7DF-D19D-4F97-9A30-F35CAA83C8DC}" name="2009" dataDxfId="289" dataCellStyle="Normal 2"/>
    <tableColumn id="3" xr3:uid="{2211BD08-A239-4825-9976-359737ADC14B}" name="2010" dataDxfId="288" dataCellStyle="Normal 2"/>
    <tableColumn id="4" xr3:uid="{BFB7B46B-BB48-49F4-82DD-9BF1AF22623F}" name="2011" dataDxfId="287" dataCellStyle="Normal 2"/>
    <tableColumn id="5" xr3:uid="{209A328C-BC1B-48E1-A65D-4A6A28F687FF}" name="2012" dataDxfId="286" dataCellStyle="Normal 2"/>
    <tableColumn id="6" xr3:uid="{81459F2E-7D72-4A28-82E4-966D533D513D}" name="2013" dataDxfId="285" dataCellStyle="Normal 2"/>
    <tableColumn id="7" xr3:uid="{3113A181-54E6-4887-9DCC-E95C2C51FD56}" name="2014" dataDxfId="284" dataCellStyle="Normal 2"/>
    <tableColumn id="8" xr3:uid="{2121546E-50EB-4E23-8E58-18406D4F2084}" name="2015" dataDxfId="283" dataCellStyle="Normal 2"/>
    <tableColumn id="9" xr3:uid="{1909035B-4FB8-47C4-A6A8-5F017F594779}" name="2016" dataDxfId="282" dataCellStyle="Normal 2"/>
    <tableColumn id="10" xr3:uid="{BDEDA8EF-2865-4BAB-A9A5-82AC177EE94C}" name="2017" dataDxfId="281" dataCellStyle="Normal 2"/>
    <tableColumn id="11" xr3:uid="{A47A061F-B8DD-4484-A9ED-58A0F625372B}" name="2018" dataDxfId="280" dataCellStyle="Normal 2"/>
    <tableColumn id="12" xr3:uid="{94741206-14DE-4FF3-B293-5F546B89EFC4}" name="2019" dataDxfId="279" dataCellStyle="Normal 2"/>
    <tableColumn id="13" xr3:uid="{C21D372B-83F1-44CB-8F64-65C77E0F47F3}" name="2020" dataDxfId="278" dataCellStyle="Normal 2"/>
    <tableColumn id="14" xr3:uid="{791C75B9-B1B5-43E6-A408-FDEEDC6B18E2}" name="2021" dataDxfId="277" dataCellStyle="Normal 2"/>
    <tableColumn id="15" xr3:uid="{03BBEE8E-D1F3-43D2-B5BF-3A1903019D05}" name="2022" dataDxfId="276" dataCellStyle="Normal 2"/>
    <tableColumn id="16" xr3:uid="{FEA3C806-C1A5-4AA2-A8D6-408A15431012}" name="2023" dataDxfId="275" dataCellStyle="Normal 2"/>
    <tableColumn id="17" xr3:uid="{56FBE97B-69E4-47FE-95DD-9EE2A8EB2B30}" name="2024" dataDxfId="274" dataCellStyle="Normal 2"/>
  </tableColumns>
  <tableStyleInfo name="Kulturanalys tabellformat"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ADAA0E9-C8B1-437F-8764-6C7A2A1176AF}" name="Tabell77" displayName="Tabell77" ref="A4:O26" totalsRowShown="0" headerRowDxfId="273" dataDxfId="271" headerRowBorderDxfId="272" tableBorderDxfId="270" headerRowCellStyle="Normal 2" dataCellStyle="Normal 2">
  <autoFilter ref="A4:O26" xr:uid="{3ADAA0E9-C8B1-437F-8764-6C7A2A1176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A9C3A70-8695-44A6-8254-20938FA37D7F}" name="Län" dataDxfId="269" dataCellStyle="Normal 2"/>
    <tableColumn id="2" xr3:uid="{297AD62E-AAE5-4F89-B7E9-2FC3A4FD68CC}" name="2009" dataDxfId="268" dataCellStyle="Normal 2"/>
    <tableColumn id="3" xr3:uid="{795FD95C-0422-43DD-B556-2C68710A2B72}" name="2010" dataDxfId="267" dataCellStyle="Normal 2"/>
    <tableColumn id="4" xr3:uid="{BC3C496C-9E03-404D-A5A1-01DFC06667C0}" name="2011" dataDxfId="266" dataCellStyle="Normal 2"/>
    <tableColumn id="5" xr3:uid="{369D408D-5189-41F5-8C2D-074EDFBCE501}" name="2012" dataDxfId="265" dataCellStyle="Normal 2"/>
    <tableColumn id="6" xr3:uid="{25FED437-0C23-457F-B47B-08867EB83EEE}" name="2013" dataDxfId="264" dataCellStyle="Normal 2"/>
    <tableColumn id="7" xr3:uid="{C16BFED4-57B7-401D-97FD-59E4925F0BE9}" name="2014" dataDxfId="263" dataCellStyle="Normal 2"/>
    <tableColumn id="8" xr3:uid="{FF32EC76-8B01-4E49-8154-69CF0FB173BB}" name="2015" dataDxfId="262" dataCellStyle="Normal 2"/>
    <tableColumn id="9" xr3:uid="{80ABAB2B-5DE0-4BA7-BFC8-CD1AC11606FA}" name="2016" dataDxfId="261" dataCellStyle="Normal 2"/>
    <tableColumn id="10" xr3:uid="{8739B09D-AF12-4092-A247-865FF54D2D87}" name="2017" dataDxfId="260" dataCellStyle="Normal 2"/>
    <tableColumn id="11" xr3:uid="{48BC5F91-D4ED-4B31-BCF0-C03C8EE397E0}" name="2018" dataDxfId="259" dataCellStyle="Normal 2"/>
    <tableColumn id="14" xr3:uid="{E8708B4A-5574-4620-B282-54FF0A430A58}" name="2021" dataDxfId="258" dataCellStyle="Normal 2"/>
    <tableColumn id="12" xr3:uid="{E6607985-7A5E-4E49-A275-8E64078C436B}" name="2022" dataDxfId="257" dataCellStyle="Tusental [0]"/>
    <tableColumn id="13" xr3:uid="{D59335B4-0A57-4E5E-A01F-7EF27C958272}" name="2023" dataDxfId="256" dataCellStyle="Tusental [0]"/>
    <tableColumn id="15" xr3:uid="{8D657439-17A9-43B8-A6DC-624BC7F048D7}" name="2024" dataDxfId="255" dataCellStyle="Tusental [0]"/>
  </tableColumns>
  <tableStyleInfo name="Kulturanalys tabellformat"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CD2D93C-4109-4295-8B4D-F9B5F6FADD20}" name="Tabell7" displayName="Tabell7" ref="A4:E8" totalsRowShown="0" headerRowDxfId="254" dataDxfId="253">
  <autoFilter ref="A4:E8" xr:uid="{FCD2D93C-4109-4295-8B4D-F9B5F6FADD20}">
    <filterColumn colId="0" hiddenButton="1"/>
    <filterColumn colId="1" hiddenButton="1"/>
    <filterColumn colId="2" hiddenButton="1"/>
    <filterColumn colId="3" hiddenButton="1"/>
    <filterColumn colId="4" hiddenButton="1"/>
  </autoFilter>
  <tableColumns count="5">
    <tableColumn id="1" xr3:uid="{0F07C862-5B8B-45A8-9021-F65D0D63A529}" name="År" dataDxfId="252"/>
    <tableColumn id="5" xr3:uid="{35346B3A-AD7C-48AE-99ED-F913630DBE92}" name="Inom ordinarie anslag/bidrag" dataDxfId="251"/>
    <tableColumn id="6" xr3:uid="{E40B6B2A-47EB-47C2-812F-ECEACE093E76}" name="Inom uppdrag (externt sålda tjänster)" dataDxfId="250"/>
    <tableColumn id="7" xr3:uid="{AC0C9883-7653-4379-8784-81B207A1FF8A}" name="Inom projekt (kortvarig, projektinriktad finansiering)" dataDxfId="249"/>
    <tableColumn id="8" xr3:uid="{1690FE9F-BEC9-4A04-A00C-D4C378E5C342}" name="Totalt" dataDxfId="248"/>
  </tableColumns>
  <tableStyleInfo name="Kulturanalys tabellformat"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B35AF8-2F7A-4E32-937C-C1ED22CA70F9}" name="Tabell8" displayName="Tabell8" ref="A4:G6" totalsRowShown="0" headerRowDxfId="247" dataDxfId="246" dataCellStyle="Procent">
  <autoFilter ref="A4:G6" xr:uid="{19B35AF8-2F7A-4E32-937C-C1ED22CA70F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42A130B-FB2F-4000-815F-5B0A368B181A}" name="År" dataDxfId="245"/>
    <tableColumn id="2" xr3:uid="{15B28BF9-B4AF-475E-A661-5EC2B5215F90}" name="Kunskapsuppbyggnad" dataDxfId="244" dataCellStyle="Procent"/>
    <tableColumn id="3" xr3:uid="{4FF541EC-6878-44D1-A519-053495CB1189}" name="Handläggning kopplad till tillämpning av kulturmiljölagen, plan- och bygglagen samt miljöbalken " dataDxfId="243" dataCellStyle="Procent"/>
    <tableColumn id="4" xr3:uid="{5ABFE4C1-7CF8-4FE2-A92D-5A42CF3BD907}" name="Rådgivning" dataDxfId="242" dataCellStyle="Procent"/>
    <tableColumn id="5" xr3:uid="{F5F76142-96A7-475B-B8CA-8BF543423F16}" name="Samverkansprojekt" dataDxfId="241" dataCellStyle="Procent"/>
    <tableColumn id="6" xr3:uid="{ED5048BC-BB9F-482A-BA0A-45A5BEA49D58}" name="Regional utveckling" dataDxfId="240" dataCellStyle="Procent"/>
    <tableColumn id="7" xr3:uid="{93920C89-2F08-4EEC-BB93-BCF47411A251}" name="Övrigt" dataDxfId="239" dataCellStyle="Procent"/>
  </tableColumns>
  <tableStyleInfo name="Kulturanalys tabellformat"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AD7EFF-B303-4CF5-A422-3C660333F0F5}" name="Tabell1" displayName="Tabell1" ref="A4:G6" totalsRowShown="0" headerRowDxfId="238" dataDxfId="237" dataCellStyle="Procent">
  <autoFilter ref="A4:G6" xr:uid="{E7AD7EFF-B303-4CF5-A422-3C660333F0F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8FA09C8-456C-4C11-B5DD-80FA7B45E78B}" name="År" dataDxfId="236"/>
    <tableColumn id="2" xr3:uid="{1565C5FC-30A6-4DA1-B93B-92B78EC0D8A3}" name="Byggnads-/bebyggelseantikvarie" dataDxfId="235" dataCellStyle="Procent"/>
    <tableColumn id="3" xr3:uid="{0F2564C8-CE2E-4B1D-AF6A-F3DCDCCF7289}" name="Etnolog" dataDxfId="234" dataCellStyle="Procent"/>
    <tableColumn id="4" xr3:uid="{CD30F5F4-0E7B-45B6-876F-865093FF0B7D}" name="Arkeolog" dataDxfId="233" dataCellStyle="Procent"/>
    <tableColumn id="5" xr3:uid="{102D2176-C051-4D38-837B-79EEC114FE0F}" name="Landskapsvårdare/_x000a_kulturgeograf" dataDxfId="232" dataCellStyle="Procent"/>
    <tableColumn id="6" xr3:uid="{D642B430-641F-41ED-8891-D8441264C72F}" name="Övrigt" dataDxfId="231" dataCellStyle="Procent"/>
    <tableColumn id="7" xr3:uid="{8441F759-A5F7-40B6-8053-4817241D616E}" name="Totalt" dataDxfId="230" dataCellStyle="Procent"/>
  </tableColumns>
  <tableStyleInfo name="Kulturanalys tabellformat"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D7E934C-42E4-478E-B1E6-A533D5C1706F}" name="Tabell13" displayName="Tabell13" ref="A4:F8" totalsRowShown="0" headerRowDxfId="229" dataDxfId="228">
  <autoFilter ref="A4:F8" xr:uid="{0D7E934C-42E4-478E-B1E6-A533D5C1706F}">
    <filterColumn colId="0" hiddenButton="1"/>
    <filterColumn colId="1" hiddenButton="1"/>
    <filterColumn colId="2" hiddenButton="1"/>
    <filterColumn colId="3" hiddenButton="1"/>
    <filterColumn colId="4" hiddenButton="1"/>
    <filterColumn colId="5" hiddenButton="1"/>
  </autoFilter>
  <tableColumns count="6">
    <tableColumn id="1" xr3:uid="{7B536C43-765C-4421-8153-F9A4EF33E6AA}" name="År" dataDxfId="227"/>
    <tableColumn id="2" xr3:uid="{F558AE4D-2A47-43F7-85B4-0918E2411233}" name="Mindre än 0,2 årsarbetskrafter" dataDxfId="226"/>
    <tableColumn id="3" xr3:uid="{B305DE43-8343-482B-85AD-795827F5A0D1}" name="0,2–0,5 årsarbetskrafter" dataDxfId="225"/>
    <tableColumn id="4" xr3:uid="{9101E372-A823-4524-B890-C70C140DAE38}" name="0,6–0,9 årsarbetskrafter" dataDxfId="224"/>
    <tableColumn id="5" xr3:uid="{CE2AE361-ED3F-49A4-8DB2-0E55398FFAB4}" name="1 årsarbetskraft" dataDxfId="223"/>
    <tableColumn id="6" xr3:uid="{B04A9A95-5088-49D8-B2D5-F7DBDA911DBD}" name="Mer än 1 årsarbetskraft" dataDxfId="222"/>
  </tableColumns>
  <tableStyleInfo name="Kulturanalys tabellformat"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9CE1F60E-AC79-4103-8C52-DE4DA4400E6F}" name="Tabell6" displayName="Tabell6" ref="A4:F17" totalsRowShown="0" headerRowDxfId="221" dataDxfId="220">
  <autoFilter ref="A4:F17" xr:uid="{9CE1F60E-AC79-4103-8C52-DE4DA4400E6F}">
    <filterColumn colId="0" hiddenButton="1"/>
    <filterColumn colId="1" hiddenButton="1"/>
    <filterColumn colId="2" hiddenButton="1"/>
    <filterColumn colId="3" hiddenButton="1"/>
    <filterColumn colId="4" hiddenButton="1"/>
    <filterColumn colId="5" hiddenButton="1"/>
  </autoFilter>
  <tableColumns count="6">
    <tableColumn id="1" xr3:uid="{E951953A-3D02-4B45-AC8F-EE9A292FCCB2}" name="År" dataDxfId="219"/>
    <tableColumn id="2" xr3:uid="{C755D52F-EC68-43D7-996B-2CE8CE1E2887}" name="Ja, egen kompetens" dataDxfId="218"/>
    <tableColumn id="3" xr3:uid="{EBC8A169-579D-4BEA-8A96-13897E022484}" name="Ja, kompetens genom avtal" dataDxfId="217"/>
    <tableColumn id="4" xr3:uid="{370C6669-4C20-4A86-8C75-AAAB8FA554EB}" name="Ja, egen kompetens och kompetens genom avtal" dataDxfId="216"/>
    <tableColumn id="5" xr3:uid="{BB2BEB5B-18EA-43FC-B264-5B04CC44EDDC}" name="Antikvarisk kompetens saknas" dataDxfId="215"/>
    <tableColumn id="6" xr3:uid="{962AF71D-5E76-40CA-96D2-84A74A6D53F2}" name="Ej svar" dataDxfId="214"/>
  </tableColumns>
  <tableStyleInfo name="Kulturanalys tabellforma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875B78-F906-4CF7-BD22-59AECE1BE115}" name="Tabell21" displayName="Tabell21" ref="A4:E294" totalsRowShown="0" headerRowDxfId="850" dataDxfId="849">
  <autoFilter ref="A4:E294" xr:uid="{86875B78-F906-4CF7-BD22-59AECE1BE115}">
    <filterColumn colId="0" hiddenButton="1"/>
    <filterColumn colId="1" hiddenButton="1"/>
    <filterColumn colId="2" hiddenButton="1"/>
    <filterColumn colId="3" hiddenButton="1"/>
    <filterColumn colId="4" hiddenButton="1"/>
  </autoFilter>
  <sortState xmlns:xlrd2="http://schemas.microsoft.com/office/spreadsheetml/2017/richdata2" ref="A5:E294">
    <sortCondition ref="A5:A294"/>
  </sortState>
  <tableColumns count="5">
    <tableColumn id="1" xr3:uid="{97553869-6740-4125-8437-D61DB6C12B25}" name="Kommunkod" dataDxfId="848"/>
    <tableColumn id="2" xr3:uid="{C775EE46-EDD0-4F84-BFF1-D70FEB9F8EB6}" name="Kommun" dataDxfId="847"/>
    <tableColumn id="3" xr3:uid="{F0EECF9E-A97C-4F4B-BFB6-7BDE253B6C6A}" name="Fornlämningar 2021" dataDxfId="846"/>
    <tableColumn id="4" xr3:uid="{275CF236-DA78-44B8-864B-036C1038B438}" name="Övrig kulturhistorisk lämning 2021" dataDxfId="845"/>
    <tableColumn id="5" xr3:uid="{0F52E1D6-EBCF-43C3-A6CF-36520DCC0E3A}" name="Summa 2021" dataDxfId="844"/>
  </tableColumns>
  <tableStyleInfo name="Kulturanalys tabellformat"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9BFAD71-7601-4809-993D-933446E2CB79}" name="Tabell139" displayName="Tabell139" ref="A4:F17" totalsRowShown="0" headerRowDxfId="213" dataDxfId="212">
  <autoFilter ref="A4:F17" xr:uid="{D9BFAD71-7601-4809-993D-933446E2CB79}">
    <filterColumn colId="0" hiddenButton="1"/>
    <filterColumn colId="1" hiddenButton="1"/>
    <filterColumn colId="2" hiddenButton="1"/>
    <filterColumn colId="3" hiddenButton="1"/>
    <filterColumn colId="4" hiddenButton="1"/>
    <filterColumn colId="5" hiddenButton="1"/>
  </autoFilter>
  <tableColumns count="6">
    <tableColumn id="1" xr3:uid="{7F63ACD1-A338-4D26-A08A-F90E0322882D}" name="År" dataDxfId="211"/>
    <tableColumn id="2" xr3:uid="{5F7AA27A-F081-4063-BAE4-58896383CEA7}" name="Ja, kommun-omfattande" dataDxfId="210"/>
    <tableColumn id="3" xr3:uid="{B3E8E4E7-E52B-4615-956B-C9646F2AC95A}" name="Ja, del av kommun" dataDxfId="209"/>
    <tableColumn id="4" xr3:uid="{4BCF57EF-EE35-4CC7-AAD5-9C070E8B726B}" name="Nej, men arbete pågår" dataDxfId="208"/>
    <tableColumn id="5" xr3:uid="{87E0646B-68E9-4112-AACF-EC4C2A7496A5}" name="Nej" dataDxfId="207"/>
    <tableColumn id="6" xr3:uid="{069FEF5F-D4B9-47C9-A4C0-4D8D964DD3F9}" name="Ej svar" dataDxfId="206"/>
  </tableColumns>
  <tableStyleInfo name="Kulturanalys tabellformat"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0AF2472-A1C8-497C-884F-2272C9A16079}" name="Tabell66" displayName="Tabell66" ref="A4:G15" totalsRowShown="0" headerRowDxfId="205" dataDxfId="204">
  <autoFilter ref="A4:G15" xr:uid="{90AF2472-A1C8-497C-884F-2272C9A1607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B606BE1-1FE4-4023-992A-0E398D6CB510}" name="Antal beslut" dataDxfId="203"/>
    <tableColumn id="8" xr3:uid="{021F3A2E-89B3-460C-A49F-965699674A1B}" name="2019" dataDxfId="202"/>
    <tableColumn id="9" xr3:uid="{36A50F55-68CB-434C-A1A2-C3816ABEA093}" name="2020" dataDxfId="201"/>
    <tableColumn id="10" xr3:uid="{58269B41-3022-481D-A804-C95718F8F505}" name="2021" dataDxfId="200"/>
    <tableColumn id="2" xr3:uid="{A1BF1B39-48F9-4F44-8074-480DCF76B9B9}" name="2022" dataDxfId="199"/>
    <tableColumn id="3" xr3:uid="{CB62B33F-1A49-4591-BE4A-E34E5CCE4F4F}" name="2023" dataDxfId="198"/>
    <tableColumn id="4" xr3:uid="{92ED85B3-C612-43FC-9BF1-0D588F31DBF4}" name="2024" dataDxfId="197"/>
  </tableColumns>
  <tableStyleInfo name="Kulturanalys tabellformat"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9664640-3394-4A85-9F49-33000887509E}" name="Tabell6627" displayName="Tabell6627" ref="A26:D37" totalsRowShown="0" headerRowDxfId="196" dataDxfId="195">
  <autoFilter ref="A26:D37" xr:uid="{D9664640-3394-4A85-9F49-33000887509E}">
    <filterColumn colId="0" hiddenButton="1"/>
    <filterColumn colId="1" hiddenButton="1"/>
    <filterColumn colId="2" hiddenButton="1"/>
    <filterColumn colId="3" hiddenButton="1"/>
  </autoFilter>
  <tableColumns count="4">
    <tableColumn id="1" xr3:uid="{3348C891-A5EC-4B5C-915C-DF22A386BAF9}" name="Antal beslut" dataDxfId="194"/>
    <tableColumn id="8" xr3:uid="{9AB7E335-4D00-4512-84E2-90B73BBF9D79}" name="2019" dataDxfId="193"/>
    <tableColumn id="9" xr3:uid="{3822F539-ED8B-44EB-8EC6-77056C921BA6}" name="2020" dataDxfId="192"/>
    <tableColumn id="10" xr3:uid="{C61A08C0-D2B5-40B4-B235-A8A7B7CB3DD6}" name="2021" dataDxfId="191"/>
  </tableColumns>
  <tableStyleInfo name="Kulturanalys tabellformat"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82CEC8C-053E-42B3-8FB2-8E3981E03B77}" name="Tabell6834" displayName="Tabell6834" ref="A36:P58" totalsRowShown="0" headerRowDxfId="190" dataDxfId="189">
  <autoFilter ref="A36:P58" xr:uid="{882CEC8C-053E-42B3-8FB2-8E3981E03B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CD6E3394-D7A5-46C3-95BD-A93C82BEA8D2}" name="Län" dataDxfId="188"/>
    <tableColumn id="13" xr3:uid="{84E7A643-379F-4C97-8AE2-5C599B4B8F2E}" name="2003" dataDxfId="187"/>
    <tableColumn id="2" xr3:uid="{6720E4A2-77A1-46DB-A0EE-C913A1E7FD8D}" name="2004" dataDxfId="186"/>
    <tableColumn id="3" xr3:uid="{BF8F098E-12EF-4D97-A1DA-EEBF52727CD8}" name="2005" dataDxfId="185"/>
    <tableColumn id="4" xr3:uid="{189F9695-FA43-4E1A-BA77-946669FD7049}" name="2006" dataDxfId="184"/>
    <tableColumn id="5" xr3:uid="{D74438B8-9708-4DC9-B130-904C99F8D532}" name="2007" dataDxfId="183"/>
    <tableColumn id="6" xr3:uid="{3AF7184A-32E5-4F46-BD54-0897C590D8C6}" name="2008" dataDxfId="182"/>
    <tableColumn id="7" xr3:uid="{0B51C887-5B5B-443A-8FCE-38F35B444B80}" name="2009" dataDxfId="181"/>
    <tableColumn id="8" xr3:uid="{8B0C2A4D-F7A3-4646-B28E-606B46D6655A}" name="2010" dataDxfId="180"/>
    <tableColumn id="9" xr3:uid="{6EE2DDA9-49DD-4D78-9ABA-B5780F0A3772}" name="2011" dataDxfId="179"/>
    <tableColumn id="10" xr3:uid="{93F240A8-F85D-49E4-9316-51E9D0FE798D}" name="2019" dataDxfId="178"/>
    <tableColumn id="11" xr3:uid="{07394A97-E094-4383-83AC-7F4621C722DD}" name="2020" dataDxfId="177"/>
    <tableColumn id="12" xr3:uid="{5290D7C2-FC00-4794-852B-1CB57DED6ACD}" name="2021" dataDxfId="176"/>
    <tableColumn id="14" xr3:uid="{6D44A4B6-780B-4C8A-9AF2-179765B3694C}" name="2022" dataDxfId="175"/>
    <tableColumn id="15" xr3:uid="{AD7F1629-C9DB-4B89-AE97-86EBEF798B4D}" name="2023" dataDxfId="174"/>
    <tableColumn id="16" xr3:uid="{1BA2BDAE-60FD-414A-9B97-0211F0106822}" name="2024" dataDxfId="173"/>
  </tableColumns>
  <tableStyleInfo name="Kulturanalys tabellformat"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A5D797F-E38E-44A2-9E70-940D16C94590}" name="Tabell6845" displayName="Tabell6845" ref="A4:P26" totalsRowShown="0" headerRowDxfId="172" dataDxfId="171">
  <autoFilter ref="A4:P26" xr:uid="{CA5D797F-E38E-44A2-9E70-940D16C945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A14F35A5-863C-43FE-BFCC-707B413A6110}" name="Län" dataDxfId="170"/>
    <tableColumn id="13" xr3:uid="{0E301382-47CA-4EF2-BC46-88D0D239C312}" name="2003" dataDxfId="169"/>
    <tableColumn id="2" xr3:uid="{CCABB140-DCA1-4854-827D-818E67458A68}" name="2004" dataDxfId="168"/>
    <tableColumn id="3" xr3:uid="{5F6F74C9-2CAC-4332-8612-8D1A91F98315}" name="2005" dataDxfId="167"/>
    <tableColumn id="4" xr3:uid="{9CCF4004-D1FB-476A-A65B-A95AD6000E61}" name="2006" dataDxfId="166"/>
    <tableColumn id="5" xr3:uid="{04FF83B8-B1D7-4BD8-91AD-96224F6BD063}" name="2007" dataDxfId="165"/>
    <tableColumn id="6" xr3:uid="{24319C4A-D7AE-4C9F-8F71-F87635C0F738}" name="2008" dataDxfId="164"/>
    <tableColumn id="7" xr3:uid="{504E855E-F07D-440A-BDFB-B1A7F8B950C7}" name="2009" dataDxfId="163"/>
    <tableColumn id="8" xr3:uid="{15103B37-F0FE-4AE8-83B7-4401AA243880}" name="2010" dataDxfId="162"/>
    <tableColumn id="9" xr3:uid="{57EB2862-CF9C-4146-A347-F48151624163}" name="2011" dataDxfId="161"/>
    <tableColumn id="10" xr3:uid="{BA3DF238-D9D5-490F-8373-171EF7921B7B}" name="2019" dataDxfId="160"/>
    <tableColumn id="11" xr3:uid="{B687548A-44BE-44F2-8559-EFCD12D82E99}" name="2020" dataDxfId="159"/>
    <tableColumn id="12" xr3:uid="{4649DD0D-D1ED-491B-A34B-557EEF5F0AE5}" name="2021" dataDxfId="158"/>
    <tableColumn id="14" xr3:uid="{82A8B08B-A8FA-41C1-A31A-C29641B87877}" name="2022" dataDxfId="157"/>
    <tableColumn id="15" xr3:uid="{6B101E09-5F14-4C05-A7F0-74333DDF2018}" name="2023" dataDxfId="156"/>
    <tableColumn id="16" xr3:uid="{CC80B4E9-5251-4F17-830F-A81FB6308EAE}" name="2024" dataDxfId="155"/>
  </tableColumns>
  <tableStyleInfo name="Kulturanalys tabellformat"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D90A1C92-F8CE-4DAA-A375-E9429635AA92}" name="Tabell67" displayName="Tabell67" ref="A4:P26" totalsRowShown="0" headerRowDxfId="154" dataDxfId="152" headerRowBorderDxfId="153" tableBorderDxfId="151" headerRowCellStyle="Normal 2">
  <autoFilter ref="A4:P26" xr:uid="{D90A1C92-F8CE-4DAA-A375-E9429635AA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9FB51DE3-A39A-454B-9727-FB6ABC181D82}" name="Län" dataDxfId="150"/>
    <tableColumn id="13" xr3:uid="{97475E19-C1B2-4626-B8F6-FAA07C6CC013}" name="2003" dataDxfId="149"/>
    <tableColumn id="2" xr3:uid="{65B4CFE7-A2F2-4742-BDAF-2EA4D68B9C07}" name="2004" dataDxfId="148"/>
    <tableColumn id="3" xr3:uid="{C9CF910F-2A43-4F27-BD38-6865E6E2C82D}" name="2005" dataDxfId="147"/>
    <tableColumn id="4" xr3:uid="{355D4809-6536-4FF6-98D1-F2144C8371E9}" name="2006" dataDxfId="146"/>
    <tableColumn id="5" xr3:uid="{5D3533BA-4B46-4A44-9DF6-437FD6371284}" name="2007" dataDxfId="145"/>
    <tableColumn id="6" xr3:uid="{0B236F4E-718C-461D-B64B-8439A8E17F2E}" name="2008" dataDxfId="144"/>
    <tableColumn id="7" xr3:uid="{2FDDD00F-919C-47E6-BBD7-02DDEE348FB1}" name="2009" dataDxfId="143"/>
    <tableColumn id="8" xr3:uid="{C1067EAE-9712-4920-B2F5-594D0B088482}" name="2010" dataDxfId="142"/>
    <tableColumn id="9" xr3:uid="{B150097C-B943-4A46-9A07-2B820ABBC6AD}" name="2011" dataDxfId="141"/>
    <tableColumn id="10" xr3:uid="{32570AC9-C573-4AD9-8320-C4DC6C27B2EA}" name="2019" dataDxfId="140"/>
    <tableColumn id="11" xr3:uid="{86917747-5DAE-40E7-B8EA-B24880D56437}" name="2020" dataDxfId="139"/>
    <tableColumn id="12" xr3:uid="{052E52B6-25A4-4A29-AB7D-4ABE6F0C060C}" name="2021" dataDxfId="138"/>
    <tableColumn id="14" xr3:uid="{D8B0E21D-5AA3-49AE-B026-A3B6441E3E59}" name="2022" dataDxfId="137"/>
    <tableColumn id="15" xr3:uid="{86EAD5B1-8195-4025-9CDD-F30723E528AC}" name="2023" dataDxfId="136"/>
    <tableColumn id="16" xr3:uid="{50814B3E-D8F2-4F63-A6BD-08B3076AFD82}" name="2024" dataDxfId="135"/>
  </tableColumns>
  <tableStyleInfo name="Kulturanalys tabellformat"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A33AC286-C688-40A5-8B50-7C33BF5D6FBD}" name="Tabell131134" displayName="Tabell131134" ref="A4:L18" totalsRowShown="0" headerRowDxfId="134" dataDxfId="133">
  <autoFilter ref="A4:L18" xr:uid="{A33AC286-C688-40A5-8B50-7C33BF5D6F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50F6D5BE-EACA-46D5-9325-63C58A6D9393}" name="Stift" dataDxfId="132"/>
    <tableColumn id="2" xr3:uid="{954C1AC9-59C6-4B85-9858-0E36C3B58648}" name="2005" dataDxfId="131"/>
    <tableColumn id="3" xr3:uid="{061BABD3-354A-4644-B104-2DF646A547F2}" name="2008" dataDxfId="130"/>
    <tableColumn id="4" xr3:uid="{35DEC731-7B9E-4077-A4CF-E1E48D4F1CCB}" name="2012" dataDxfId="129"/>
    <tableColumn id="5" xr3:uid="{48729869-6677-466B-89AB-5F2F1D6BEA69}" name="2017" dataDxfId="128"/>
    <tableColumn id="6" xr3:uid="{FB9E2AF5-8B9B-4C8C-9532-8947DD394D9A}" name="2018" dataDxfId="127"/>
    <tableColumn id="7" xr3:uid="{F04EBB99-D7D7-40AD-99A8-18C6A6FA4BD0}" name="2019" dataDxfId="126"/>
    <tableColumn id="8" xr3:uid="{9D48F6CC-5863-490B-A6E0-3B12086671F8}" name="2020" dataDxfId="125"/>
    <tableColumn id="9" xr3:uid="{2E638894-8DDC-4D67-8956-2DE941004EEF}" name="2021" dataDxfId="124"/>
    <tableColumn id="10" xr3:uid="{3A78ED76-3FEF-4BBA-A5FD-81EEC15707E1}" name="2022" dataDxfId="123" dataCellStyle="Normal 2"/>
    <tableColumn id="11" xr3:uid="{C2618014-A1EA-48A5-A064-CAC0FA7E9050}" name="2023" dataDxfId="122" dataCellStyle="Normal 2"/>
    <tableColumn id="12" xr3:uid="{34732E3D-DBBF-40EF-A8B0-61A401956B99}" name="2024" dataDxfId="121" dataCellStyle="Normal 2"/>
  </tableColumns>
  <tableStyleInfo name="Kulturanalys tabellformat"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CD6DD1C2-181E-401F-99E4-A14DA9D61745}" name="Tabell71" displayName="Tabell71" ref="A4:P8" totalsRowShown="0" headerRowDxfId="120" dataDxfId="119" headerRowCellStyle="Tabellrubrik">
  <autoFilter ref="A4:P8" xr:uid="{CD6DD1C2-181E-401F-99E4-A14DA9D617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4095EEAB-AC1D-46D0-A407-F3523F7C702F}" name=" " dataDxfId="118"/>
    <tableColumn id="4" xr3:uid="{C1F2FD77-6D3B-4FAB-95B8-8893A93E5174}" name="2010" dataDxfId="117" dataCellStyle="Tusental [0]"/>
    <tableColumn id="5" xr3:uid="{5B953A16-B9CE-4FD8-9768-35B5AE3C328C}" name="2011" dataDxfId="116" dataCellStyle="Tusental [0]"/>
    <tableColumn id="6" xr3:uid="{3948493C-2DF4-4AF9-98C1-E33A2B7CFA54}" name="2012" dataDxfId="115" dataCellStyle="Tusental [0]"/>
    <tableColumn id="7" xr3:uid="{3086A185-CFCE-4CDB-98EC-ED45E4B8C677}" name="2013" dataDxfId="114" dataCellStyle="Tusental [0]"/>
    <tableColumn id="8" xr3:uid="{9F14C736-642F-49CE-A580-305BC0480C59}" name="2014" dataDxfId="113" dataCellStyle="Tusental [0]"/>
    <tableColumn id="9" xr3:uid="{1CCB6FE5-81C7-4718-BA34-2F4684DDE427}" name="2015" dataDxfId="112" dataCellStyle="Tusental [0]"/>
    <tableColumn id="10" xr3:uid="{2094DA20-1868-4927-8865-D559D26EF9AD}" name="2016" dataDxfId="111" dataCellStyle="Tusental [0]"/>
    <tableColumn id="11" xr3:uid="{1AAD1E13-C2D4-49EF-BB2C-7D206AE6015C}" name="2017" dataDxfId="110" dataCellStyle="Tusental [0]"/>
    <tableColumn id="12" xr3:uid="{D1B97DEF-580E-4149-B592-440EAED8A0FB}" name="2018" dataDxfId="109" dataCellStyle="Tusental [0]"/>
    <tableColumn id="13" xr3:uid="{494A4456-2B09-486B-BE96-8DE6B5E5F1E5}" name="2019" dataDxfId="108" dataCellStyle="Tusental [0]"/>
    <tableColumn id="14" xr3:uid="{4591B9BD-FBF9-43F6-A9A8-4E88730778F9}" name="2020" dataDxfId="107" dataCellStyle="Tusental [0]"/>
    <tableColumn id="15" xr3:uid="{70BF30AC-006C-40D1-ADDD-5C3779201F85}" name="2021" dataDxfId="106" dataCellStyle="Tusental [0]"/>
    <tableColumn id="16" xr3:uid="{EDA1E25D-DC94-49D3-8E2F-0F8880383610}" name="2022" dataDxfId="105" dataCellStyle="Tusental [0]"/>
    <tableColumn id="17" xr3:uid="{DF91C372-D137-475F-B18C-4BB4A3E1926E}" name="2023" dataDxfId="104" dataCellStyle="Tusental [0]"/>
    <tableColumn id="18" xr3:uid="{8D26BE4B-8042-489E-AB6D-A7A9D7FFFF88}" name="2024" dataDxfId="103" dataCellStyle="Tusental [0]"/>
  </tableColumns>
  <tableStyleInfo name="Kulturanalys tabellformat"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1D793AF-E5DD-4F91-9475-282A41BFB621}" name="Tabell37" displayName="Tabell37" ref="A19:P23" totalsRowShown="0" headerRowDxfId="102" dataDxfId="101" headerRowCellStyle="Tabellrubrik">
  <autoFilter ref="A19:P23" xr:uid="{E1D793AF-E5DD-4F91-9475-282A41BFB6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71B35C1B-4BAB-4E84-B483-D9C1E20514C0}" name=" " dataDxfId="100"/>
    <tableColumn id="4" xr3:uid="{726AABA4-691B-4DD6-9BC5-916615D63E6E}" name="2010" dataDxfId="99"/>
    <tableColumn id="5" xr3:uid="{55289AB6-4FA8-4099-94F7-93659A592DC9}" name="2011" dataDxfId="98"/>
    <tableColumn id="6" xr3:uid="{D4D49831-0F12-4ED6-A7E6-60CD42D7B85E}" name="2012" dataDxfId="97"/>
    <tableColumn id="7" xr3:uid="{D8A512DF-48FA-4278-84CD-AEC223360309}" name="2013" dataDxfId="96"/>
    <tableColumn id="8" xr3:uid="{ACF60C25-D895-44D5-A7F5-FA15423FA6C3}" name="2014" dataDxfId="95"/>
    <tableColumn id="9" xr3:uid="{DE9286D6-B6C4-4A57-BACE-A8003C69CF47}" name="2015" dataDxfId="94"/>
    <tableColumn id="10" xr3:uid="{33CC4DCD-8934-41D9-A3BD-7F170AE8B789}" name="2016" dataDxfId="93"/>
    <tableColumn id="11" xr3:uid="{FAC1C0E4-88D1-431F-8731-3DF4057A2FE7}" name="2017" dataDxfId="92"/>
    <tableColumn id="12" xr3:uid="{E8E5FC7C-61BC-4438-8A39-ACAD3A7D7214}" name="2018" dataDxfId="91"/>
    <tableColumn id="13" xr3:uid="{A78AE425-7942-4D7C-8F33-2432254E108B}" name="2019" dataDxfId="90"/>
    <tableColumn id="14" xr3:uid="{A9E5FE7B-7B2E-4E84-98BB-9611D1760B5F}" name="2020" dataDxfId="89"/>
    <tableColumn id="15" xr3:uid="{A145EAF7-5839-4EA2-8CD1-D4B2826CBA1A}" name="2021" dataDxfId="88"/>
    <tableColumn id="16" xr3:uid="{6911C908-CA6A-49EC-83E0-7B437E30D095}" name="2022" dataDxfId="87"/>
    <tableColumn id="17" xr3:uid="{7578A0A1-453B-4DDE-B4D7-F6267D48CF8E}" name="2023" dataDxfId="86"/>
    <tableColumn id="18" xr3:uid="{0EE31CC5-EFC5-42C5-B326-8FCDEED045FD}" name="2024" dataDxfId="85"/>
  </tableColumns>
  <tableStyleInfo name="Kulturanalys tabellformat"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50A98FE2-4A9A-4F0A-A84E-16A4F3DE51FA}" name="Tabell73" displayName="Tabell73" ref="A4:P38" totalsRowShown="0" headerRowDxfId="84" dataDxfId="83">
  <autoFilter ref="A4:P38" xr:uid="{50A98FE2-4A9A-4F0A-A84E-16A4F3DE51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83394C9B-C0CE-421A-886C-A07EA34368EA}" name="Organisationer" dataDxfId="82"/>
    <tableColumn id="2" xr3:uid="{BA3278A3-08E3-4EC1-8C26-DE031B06E3CA}" name="2010" dataDxfId="81" dataCellStyle="Tusental [0]"/>
    <tableColumn id="3" xr3:uid="{E5530B68-6E74-4035-AB83-90960CD9D40C}" name="2011" dataDxfId="80" dataCellStyle="Tusental [0]"/>
    <tableColumn id="4" xr3:uid="{D777AA0F-70D5-48DB-BB94-C6C997E71A0E}" name="2012" dataDxfId="79" dataCellStyle="Tusental [0]"/>
    <tableColumn id="5" xr3:uid="{C428B7C8-504B-46BD-AF05-0C24216E2AB8}" name="2013" dataDxfId="78" dataCellStyle="Tusental [0]"/>
    <tableColumn id="6" xr3:uid="{79E6AF23-6A30-4816-8817-9E994B89CBC9}" name="2014" dataDxfId="77" dataCellStyle="Tusental [0]"/>
    <tableColumn id="7" xr3:uid="{5272D9A8-208F-4F8F-BBDD-063F5EF6905C}" name="2015" dataDxfId="76" dataCellStyle="Tusental [0]"/>
    <tableColumn id="8" xr3:uid="{149D11D6-0556-4BE8-AADE-E22448F65F9E}" name="2016" dataDxfId="75" dataCellStyle="Tusental [0]"/>
    <tableColumn id="9" xr3:uid="{03F59609-F3A2-4BE5-9AC3-BB0D76DA6ACD}" name="2017" dataDxfId="74" dataCellStyle="Tusental [0]"/>
    <tableColumn id="10" xr3:uid="{FD852472-D550-4667-8571-D1050D180149}" name="2018" dataDxfId="73" dataCellStyle="Tusental [0]"/>
    <tableColumn id="11" xr3:uid="{4215D549-246E-4746-9C0E-59C1F483383A}" name="2019" dataDxfId="72" dataCellStyle="Tusental [0]"/>
    <tableColumn id="12" xr3:uid="{36017808-25AD-4551-A9CD-3CD51FE0A56D}" name="2020" dataDxfId="71" dataCellStyle="Tusental [0]"/>
    <tableColumn id="13" xr3:uid="{A841689C-22EE-4DB7-806A-FE903CCC0AFE}" name="2021" dataDxfId="70" dataCellStyle="Tusental [0]"/>
    <tableColumn id="14" xr3:uid="{72430432-0882-4D55-B995-59FFF0191B88}" name="2022" dataDxfId="69" dataCellStyle="Tusental [0]"/>
    <tableColumn id="15" xr3:uid="{3DB2CD68-81DC-496C-8E9C-7A09492D6A7C}" name="2023" dataDxfId="68" dataCellStyle="Tusental [0]"/>
    <tableColumn id="16" xr3:uid="{A80528C9-333F-449B-9075-215FD7DAAD3A}" name="2024" dataDxfId="67" dataCellStyle="Tusental [0]"/>
  </tableColumns>
  <tableStyleInfo name="Kulturanalys tabellforma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BD52B80-82EA-420B-907E-197D2E037E6A}" name="Tabell141920" displayName="Tabell141920" ref="A4:G26" totalsRowShown="0" dataDxfId="843" headerRowCellStyle="Tabelltext">
  <autoFilter ref="A4:G26" xr:uid="{3BD52B80-82EA-420B-907E-197D2E037E6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84F41B7-77C1-41EC-B79A-23288AEC8AA7}" name="Län" dataDxfId="842"/>
    <tableColumn id="2" xr3:uid="{9EECB6A2-607C-4EE1-8DDB-DD23181B9FA8}" name="Antal nytillkomna fornlämningar" dataDxfId="841" dataCellStyle="Normal 2"/>
    <tableColumn id="3" xr3:uid="{A9041D49-B894-4F02-B8CE-9B98456AE693}" name="Antal nytillkomna övriga kultur-historiska lämningar" dataDxfId="840" dataCellStyle="Normal 2"/>
    <tableColumn id="4" xr3:uid="{CC39DC62-3806-4AC1-BF45-E8B68728F7EA}" name="Summa" dataDxfId="839" dataCellStyle="Normal 2"/>
    <tableColumn id="5" xr3:uid="{5ED75AB9-513C-4A7B-8012-768D2F5A9E25}" name="Antal borttagna fornlämningar" dataDxfId="838" dataCellStyle="Normal 2"/>
    <tableColumn id="6" xr3:uid="{35117C34-6787-4923-AFFE-A811D40F4137}" name="Antal borttagna övriga kultur-historiska lämningar" dataDxfId="837" dataCellStyle="Normal 2"/>
    <tableColumn id="7" xr3:uid="{48E5E218-CD61-405B-BE04-CFD11C9E40BB}" name="Summa " dataDxfId="836" dataCellStyle="Normal 2"/>
  </tableColumns>
  <tableStyleInfo name="Kulturanalys tabellformat"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B5AD6D6-C2C9-4D59-A527-08AACCE6FEFA}" name="Tabell39" displayName="Tabell39" ref="A48:P82" totalsRowShown="0" headerRowDxfId="66" dataDxfId="65">
  <autoFilter ref="A48:P82" xr:uid="{FB5AD6D6-C2C9-4D59-A527-08AACCE6FE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576B559B-EA05-4840-850E-2872687859B5}" name="Organisationer" dataDxfId="64"/>
    <tableColumn id="2" xr3:uid="{6E251BF0-9F4D-4F43-8181-3739311F294D}" name="2010" dataDxfId="63"/>
    <tableColumn id="3" xr3:uid="{8D3D1796-0868-495B-B51D-4B9C483C4167}" name="2011" dataDxfId="62"/>
    <tableColumn id="4" xr3:uid="{F7D9E8E0-CC14-434A-9717-E0234650DB1A}" name="2012" dataDxfId="61"/>
    <tableColumn id="5" xr3:uid="{D0F22487-E326-42C6-AF22-9317D9696F4A}" name="2013" dataDxfId="60"/>
    <tableColumn id="6" xr3:uid="{25404804-5DE2-4966-B18F-93058D11294A}" name="2014" dataDxfId="59"/>
    <tableColumn id="7" xr3:uid="{8F174BED-863B-47A4-BA51-FAEA95BD77F3}" name="2015" dataDxfId="58"/>
    <tableColumn id="8" xr3:uid="{C41B8E5B-275D-44A3-89FD-F8D122D9185E}" name="2016" dataDxfId="57"/>
    <tableColumn id="9" xr3:uid="{2C1ABC24-5073-4D4F-9E55-CAE6A5BCE17A}" name="2017" dataDxfId="56"/>
    <tableColumn id="10" xr3:uid="{132B2749-A5AE-4AC2-B4F9-431B7EDEA37F}" name="2018" dataDxfId="55"/>
    <tableColumn id="11" xr3:uid="{7B7EB02F-37CB-4D8F-8909-277C1718D96F}" name="2019" dataDxfId="54"/>
    <tableColumn id="12" xr3:uid="{DF94A231-483F-4D0F-8B21-14C4DF722944}" name="2020" dataDxfId="53"/>
    <tableColumn id="13" xr3:uid="{D25C54ED-84AB-41F7-BEB8-65FAFE3B53EA}" name="2021" dataDxfId="52"/>
    <tableColumn id="14" xr3:uid="{CCE4B914-245D-417F-BA5D-EA13A02DD815}" name="2022" dataDxfId="51"/>
    <tableColumn id="15" xr3:uid="{216EA024-57E5-4725-A6F0-F366C17917BC}" name="2023" dataDxfId="50"/>
    <tableColumn id="16" xr3:uid="{1ABD6DB2-BFD5-41B6-A666-ABEEA525651E}" name="2024" dataDxfId="49"/>
  </tableColumns>
  <tableStyleInfo name="Kulturanalys tabellformat"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F21E3C42-E360-4565-AF50-F0B5B2E4D7B3}" name="Tabell74" displayName="Tabell74" ref="A4:I8" totalsRowShown="0" headerRowDxfId="48" dataDxfId="47">
  <autoFilter ref="A4:I8" xr:uid="{F21E3C42-E360-4565-AF50-F0B5B2E4D7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E92902D-F6CE-4757-96CD-8947212DCB46}" name=" " dataDxfId="46"/>
    <tableColumn id="2" xr3:uid="{4DD6A5A8-EC48-4578-B755-6952C6DEA3A4}" name="2017" dataDxfId="45"/>
    <tableColumn id="3" xr3:uid="{54772BF6-712F-4B06-8F5F-61471DCB3539}" name="2018" dataDxfId="44"/>
    <tableColumn id="4" xr3:uid="{1C6FBB15-6D5D-47B9-B929-99B4C73D227F}" name="2019" dataDxfId="43"/>
    <tableColumn id="5" xr3:uid="{571ABD65-C037-4641-AFCD-80FCC55DF4A9}" name="2020" dataDxfId="42"/>
    <tableColumn id="6" xr3:uid="{61279EC0-7CE0-43A2-94D5-4C9619086B02}" name="2021" dataDxfId="41"/>
    <tableColumn id="7" xr3:uid="{A6C8762D-C29A-4792-BBC7-F3C1E6D32D88}" name="2022" dataDxfId="40"/>
    <tableColumn id="8" xr3:uid="{B9B3A8C7-A2FE-4C5F-A23D-85E0160AA581}" name="2023" dataDxfId="39"/>
    <tableColumn id="9" xr3:uid="{3F54B23C-714F-42D5-81F4-2832FED7CDB2}" name="2024" dataDxfId="38"/>
  </tableColumns>
  <tableStyleInfo name="Kulturanalys tabellformat"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9651EE-112A-4D36-A891-257A9F0A8CE4}" name="Tabell40" displayName="Tabell40" ref="A19:I23" totalsRowShown="0" headerRowDxfId="37" dataDxfId="36">
  <autoFilter ref="A19:I23" xr:uid="{499651EE-112A-4D36-A891-257A9F0A8CE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3B9915A-3C1D-4ECE-BCBC-F91FCC1B13E4}" name=" " dataDxfId="35"/>
    <tableColumn id="2" xr3:uid="{4A3D1915-D5DA-45FF-95E3-8FA8224773F5}" name="2017" dataDxfId="34"/>
    <tableColumn id="3" xr3:uid="{33DD13C3-047A-4105-B024-972D03F7B60B}" name="2018" dataDxfId="33"/>
    <tableColumn id="4" xr3:uid="{F9DFAC88-A58D-4606-AE28-B037C84EA923}" name="2019" dataDxfId="32"/>
    <tableColumn id="5" xr3:uid="{0DBC6A9A-21C2-46CD-8E7A-39907E367DC9}" name="2020" dataDxfId="31"/>
    <tableColumn id="6" xr3:uid="{41E3EB4F-1168-4957-A858-242AB37DF7DD}" name="2021" dataDxfId="30"/>
    <tableColumn id="7" xr3:uid="{5DE6F395-A25D-43F3-A798-59FA0E74D4D9}" name="2022" dataDxfId="29"/>
    <tableColumn id="8" xr3:uid="{37AABA7A-98CF-4184-A3C2-1CF3CDD3720D}" name="2023" dataDxfId="28"/>
    <tableColumn id="9" xr3:uid="{0EBC43C8-5C5C-4347-A533-43A03F94D308}" name="2024" dataDxfId="27"/>
  </tableColumns>
  <tableStyleInfo name="Kulturanalys tabellformat"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CB3A40D5-0EF3-480C-92D5-BB42049E1EB6}" name="Tabell6775" displayName="Tabell6775" ref="A4:M8" totalsRowShown="0" headerRowDxfId="26" dataDxfId="25">
  <autoFilter ref="A4:M8" xr:uid="{CB3A40D5-0EF3-480C-92D5-BB42049E1E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BAC6DBE-7DE9-473D-94D6-ECFA11A3DAB9}" name="Hembygdsrörelsen: föreningar, ideellt arbete och verksamhet" dataDxfId="24"/>
    <tableColumn id="3" xr3:uid="{67B341C0-56B2-4149-B77A-72AD837BA423}" name="2013" dataDxfId="23"/>
    <tableColumn id="4" xr3:uid="{559DA52D-EEAC-45DB-AB29-5BB22AD27509}" name="2014" dataDxfId="22"/>
    <tableColumn id="5" xr3:uid="{18CE4CC1-1F93-4A7E-B10B-92D9D445A87A}" name="2015" dataDxfId="21"/>
    <tableColumn id="6" xr3:uid="{7ED73F40-48D0-4693-9C26-DBABAA303716}" name="2016" dataDxfId="20"/>
    <tableColumn id="7" xr3:uid="{DA9F4A3C-D3F7-44CF-83AB-026481EC3E32}" name="2017" dataDxfId="19"/>
    <tableColumn id="8" xr3:uid="{864A2C4A-ABAA-41D7-AADF-370F3F7F7B3F}" name="2018" dataDxfId="18"/>
    <tableColumn id="2" xr3:uid="{ED1F0CF9-E532-4909-A0EB-07CDBC839258}" name="2019" dataDxfId="17"/>
    <tableColumn id="9" xr3:uid="{82073ECB-CBFB-4C83-A151-7A1B6811D1A5}" name="2020" dataDxfId="16"/>
    <tableColumn id="10" xr3:uid="{4FC4B847-DA0B-4F0F-A0B0-F6E0F2C468E0}" name="2021" dataDxfId="15"/>
    <tableColumn id="11" xr3:uid="{372C4650-8B42-4100-A6E0-0B003EFC61CE}" name="2022" dataDxfId="14"/>
    <tableColumn id="12" xr3:uid="{063AD41A-BD72-4B33-B5CB-9CF04C3B78A9}" name="2023" dataDxfId="13"/>
    <tableColumn id="13" xr3:uid="{6557E5CA-0F76-4CBC-9993-8B3C968D740E}" name="2024" dataDxfId="12"/>
  </tableColumns>
  <tableStyleInfo name="Kulturanalys tabellformat"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59A487-F07D-4C85-885A-B8FF4349F9E9}" name="Tabell139108" displayName="Tabell139108" ref="A4:J31" totalsRowShown="0" headerRowDxfId="11" dataDxfId="10" headerRowCellStyle="Tabelltext" dataCellStyle="Tabelltext">
  <autoFilter ref="A4:J31" xr:uid="{0059A487-F07D-4C85-885A-B8FF4349F9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330E65E-EEB6-4811-BA73-827D7D6131EA}" name="Region" dataDxfId="9" dataCellStyle="Tabelltext"/>
    <tableColumn id="2" xr3:uid="{D0922C4D-7508-4FC2-980E-663A3A99E4FF}" name="2014" dataDxfId="8" dataCellStyle="Tabelltext"/>
    <tableColumn id="5" xr3:uid="{F0C19443-C687-49B0-AEFB-8BC8B2163039}" name="2017" dataDxfId="7" dataCellStyle="Tabelltext"/>
    <tableColumn id="3" xr3:uid="{CFF4E417-D438-4341-918E-276825490191}" name="2018" dataDxfId="6" dataCellStyle="Tabelltext"/>
    <tableColumn id="6" xr3:uid="{A9DC36AA-80B4-45AE-8ACA-5DFCE7198D97}" name="2019" dataDxfId="5" dataCellStyle="Tabelltext"/>
    <tableColumn id="4" xr3:uid="{61937CBB-63C6-4673-B751-941EEAAF7DCF}" name="2020" dataDxfId="4" dataCellStyle="Tabelltext"/>
    <tableColumn id="7" xr3:uid="{8F2919EA-A4D3-415A-B8A0-6C68CF130DED}" name="2021" dataDxfId="3" dataCellStyle="Tabelltext"/>
    <tableColumn id="8" xr3:uid="{A609AC7A-5943-4D34-A3E2-A0640569DB71}" name="2022" dataDxfId="2" dataCellStyle="Tabelltext"/>
    <tableColumn id="9" xr3:uid="{956988CF-8005-4D5E-B125-C267BCB7E5F0}" name="2023" dataDxfId="1" dataCellStyle="Tabelltext"/>
    <tableColumn id="10" xr3:uid="{63831FE5-5BF1-4F55-8B94-10EE597CE9C6}" name="2024" dataDxfId="0" dataCellStyle="Tabelltext"/>
  </tableColumns>
  <tableStyleInfo name="Kulturanalys tabellforma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52900C4-E659-4BA3-906E-B12CB0B877FE}" name="Tabell66911" displayName="Tabell66911" ref="A4:U12" totalsRowShown="0" headerRowDxfId="835" dataDxfId="834">
  <autoFilter ref="A4:U12" xr:uid="{C52900C4-E659-4BA3-906E-B12CB0B877F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ABD77BC2-7119-41CA-BF10-5FFE412015C3}" name=" " dataDxfId="833"/>
    <tableColumn id="2" xr3:uid="{D774716B-22C2-4C4E-851A-38721C143418}" name="2005" dataDxfId="832"/>
    <tableColumn id="3" xr3:uid="{9854F0B4-6349-47D4-AB4D-D45C4B3079E9}" name="2006" dataDxfId="831"/>
    <tableColumn id="4" xr3:uid="{6913A34C-4FA3-4E96-BB51-FFADF6DD0030}" name="2007" dataDxfId="830"/>
    <tableColumn id="5" xr3:uid="{17F591E3-0146-45A8-A197-B97D751AEDB8}" name="2008" dataDxfId="829"/>
    <tableColumn id="6" xr3:uid="{BD22D714-2C92-426A-81DF-983964BBB7BA}" name="2009" dataDxfId="828"/>
    <tableColumn id="7" xr3:uid="{B7255773-44A4-4F23-92FD-E03D0B128DCE}" name="2010" dataDxfId="827"/>
    <tableColumn id="8" xr3:uid="{7DA59B3C-7410-41C6-B7F3-13B0C072B2C2}" name="2011" dataDxfId="826"/>
    <tableColumn id="9" xr3:uid="{11A82E2B-BF6B-4C4E-9669-6EB782B93615}" name="2012" dataDxfId="825"/>
    <tableColumn id="10" xr3:uid="{2C8ACD4B-DDF9-4141-8F31-EC66F33740FD}" name="2013" dataDxfId="824"/>
    <tableColumn id="11" xr3:uid="{D2655D5F-FFAA-4266-B72B-A935C9D66845}" name="2014" dataDxfId="823"/>
    <tableColumn id="12" xr3:uid="{DAC8ACFA-4AB2-4062-8438-D4393B0453F7}" name="2015" dataDxfId="822"/>
    <tableColumn id="13" xr3:uid="{28D522D4-0A16-4E94-A467-81F193F7B37B}" name="2016" dataDxfId="821"/>
    <tableColumn id="14" xr3:uid="{06E9D3DA-FF1E-497B-9140-7B6BC2CCA85E}" name="2017" dataDxfId="820"/>
    <tableColumn id="15" xr3:uid="{537C75CB-5BD8-4E8E-A4B9-3A3B7B2147A9}" name="2018" dataDxfId="819"/>
    <tableColumn id="16" xr3:uid="{1F16D8A8-BDBC-4BDC-AB6A-B06F92CBDE97}" name="2019" dataDxfId="818"/>
    <tableColumn id="17" xr3:uid="{51A4E552-5F09-49F4-BF1E-C0C85BD23A43}" name="2020" dataDxfId="817"/>
    <tableColumn id="18" xr3:uid="{6B7CC0FD-AF71-4724-A962-C5872F43C1F6}" name="2021" dataDxfId="816" dataCellStyle="Normal 2"/>
    <tableColumn id="19" xr3:uid="{D0AE0A0D-7EAC-4E01-9B70-19E5E8C6BCAF}" name="2022" dataDxfId="815" dataCellStyle="Tusental [0]"/>
    <tableColumn id="20" xr3:uid="{AF205841-C6DE-4D01-B201-1862ED5DABD8}" name="2023" dataDxfId="814" dataCellStyle="Tusental [0]"/>
    <tableColumn id="21" xr3:uid="{8FC3FFAE-5FB2-407B-BD97-C7C07980AA87}" name="2024" dataDxfId="813" dataCellStyle="Tusental [0]"/>
  </tableColumns>
  <tableStyleInfo name="Kulturanalys tabellforma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DF638FA-F463-421A-ADFA-E70C286D082C}" name="Tabell16" displayName="Tabell16" ref="A4:N8" totalsRowShown="0" headerRowDxfId="812" dataDxfId="810" headerRowBorderDxfId="811" tableBorderDxfId="809" headerRowCellStyle="Normal 2 2">
  <autoFilter ref="A4:N8" xr:uid="{7DF638FA-F463-421A-ADFA-E70C286D08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DB7ACD0-628F-4366-897E-7B99809F36A5}" name="Skadegrad" dataDxfId="808"/>
    <tableColumn id="2" xr3:uid="{E0852109-59B3-4BB5-88C9-60193DA7586F}" name="2012" dataDxfId="807"/>
    <tableColumn id="3" xr3:uid="{22E2D4DD-ADB0-4623-8122-5736144C2A5A}" name="2013" dataDxfId="806"/>
    <tableColumn id="4" xr3:uid="{970236BF-DE3D-4431-9214-9EFCBAA44DFF}" name="2014" dataDxfId="805"/>
    <tableColumn id="5" xr3:uid="{215A6117-4A47-4F80-A578-BC8F593D20EF}" name="2015" dataDxfId="804"/>
    <tableColumn id="6" xr3:uid="{B12282EB-BC3E-4729-822A-7B4938CA712E}" name="2016" dataDxfId="803"/>
    <tableColumn id="7" xr3:uid="{DC4E1D36-8A17-40D1-82F2-B8C184A2522E}" name="2017" dataDxfId="802"/>
    <tableColumn id="8" xr3:uid="{C3DD8099-420F-4B83-80A7-81B0C72997E7}" name="2018" dataDxfId="801"/>
    <tableColumn id="9" xr3:uid="{ACB80703-2314-416F-8FD6-FF6272C393C3}" name="2019" dataDxfId="800"/>
    <tableColumn id="10" xr3:uid="{D1518299-8EFE-4EDE-851F-D16BA4CAF695}" name="2020" dataDxfId="799"/>
    <tableColumn id="11" xr3:uid="{A4E37E30-79FB-4A1A-82CB-7D16DDF55DCC}" name="2021" dataDxfId="798"/>
    <tableColumn id="12" xr3:uid="{96A82E28-F3E8-4AEE-B019-7D553C06E50F}" name="2022" dataDxfId="797"/>
    <tableColumn id="13" xr3:uid="{4FD6C246-7C7D-4EDC-B5A4-682C83743F9D}" name="2023" dataDxfId="796"/>
    <tableColumn id="14" xr3:uid="{5D970175-3C46-4E1C-961E-576DC1371AEF}" name="2024" dataDxfId="795"/>
  </tableColumns>
  <tableStyleInfo name="Kulturanalys tabellforma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69D4D6-332A-457A-B33A-8958C9A1A1FA}" name="Tabell70" displayName="Tabell70" ref="A5:D17" totalsRowShown="0" headerRowDxfId="794" dataDxfId="793" headerRowCellStyle="Tabelltext" dataCellStyle="Tabelltext">
  <autoFilter ref="A5:D17" xr:uid="{7F69D4D6-332A-457A-B33A-8958C9A1A1FA}">
    <filterColumn colId="0" hiddenButton="1"/>
    <filterColumn colId="1" hiddenButton="1"/>
    <filterColumn colId="2" hiddenButton="1"/>
    <filterColumn colId="3" hiddenButton="1"/>
  </autoFilter>
  <tableColumns count="4">
    <tableColumn id="1" xr3:uid="{54012D79-77BD-4DCF-9514-FCB3760834A7}" name="Beslutsår" dataDxfId="792" dataCellStyle="Normal 2"/>
    <tableColumn id="2" xr3:uid="{2087E81D-4DAF-41D4-8954-184DFBC7C827}" name="Byggnadsminnen" dataDxfId="791" dataCellStyle="Tabelltext"/>
    <tableColumn id="3" xr3:uid="{9E0F321B-5F32-4840-964B-259FF6E0562C}" name="Statliga byggnadsminnen" dataDxfId="790" dataCellStyle="Tabelltext"/>
    <tableColumn id="4" xr3:uid="{44CECB48-8562-46D6-A824-2CC9B26314D0}" name="Totalt" dataDxfId="789" dataCellStyle="Tabelltext"/>
  </tableColumns>
  <tableStyleInfo name="Kulturanalys tabellforma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694C1AF-7C25-4135-83FA-2C67166F7C2B}" name="Tabell22" displayName="Tabell22" ref="A4:AG28" headerRowCellStyle="Normal" dataCellStyle="Tabelltext">
  <autoFilter ref="A4:AG28" xr:uid="{9694C1AF-7C25-4135-83FA-2C67166F7C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25" xr3:uid="{7C1F378A-1E43-4860-AB01-13BA368BCD16}" name="Huvudgrupp" totalsRowLabel="Summa" totalsRowDxfId="788" dataCellStyle="Tabelltext"/>
    <tableColumn id="2" xr3:uid="{F3EDDB5D-7E5D-427D-8781-4A97761CB5DD}" name="Huvudgrupp specificerad" totalsRowDxfId="787" dataCellStyle="Tabelltext"/>
    <tableColumn id="3" xr3:uid="{B4B1CE7B-4C76-4667-B12F-0C2F40D3F5E9}" name="Exempel på kategorier inom undergrupp" totalsRowDxfId="786" dataCellStyle="Tabelltext"/>
    <tableColumn id="4" xr3:uid="{146ADD39-1810-4342-A32A-BB36EA283045}" name="BM 2015" dataDxfId="785" totalsRowDxfId="784" dataCellStyle="Tabelltext"/>
    <tableColumn id="5" xr3:uid="{9F61B706-8B5D-424E-89CC-5E7CBFE5769F}" name="SBM 2015" dataDxfId="783" totalsRowDxfId="782" dataCellStyle="Tabelltext"/>
    <tableColumn id="6" xr3:uid="{28D6F5F5-DF4A-4FA5-B45C-788AE9657098}" name="Totalt 2015" dataDxfId="781" totalsRowDxfId="780" dataCellStyle="Tabelltext"/>
    <tableColumn id="7" xr3:uid="{DE66B698-B7B6-481D-AD88-DD4A293CBC32}" name="BM 2016" dataDxfId="779" totalsRowDxfId="778" dataCellStyle="Tabelltext"/>
    <tableColumn id="8" xr3:uid="{25E0C40D-1CE1-4632-B233-1A5FBF4C29E4}" name="SBM 2016" dataDxfId="777" totalsRowDxfId="776" dataCellStyle="Tabelltext"/>
    <tableColumn id="9" xr3:uid="{A4264A4D-9FA4-4D07-BDF9-467009CE23BF}" name="Totalt 2016" dataDxfId="775" totalsRowDxfId="774" dataCellStyle="Tabelltext"/>
    <tableColumn id="10" xr3:uid="{D12D2FC2-095C-4CEE-847F-728DB5EE01C8}" name="BM 2017" dataDxfId="773" totalsRowDxfId="772" dataCellStyle="Tabelltext"/>
    <tableColumn id="11" xr3:uid="{0D5D9F08-466F-4B3F-9ADE-8C99CE5C03D3}" name="SBM 2017" dataDxfId="771" totalsRowDxfId="770" dataCellStyle="Tabelltext"/>
    <tableColumn id="12" xr3:uid="{438F1060-16F7-4D32-B982-72DEBC437776}" name="Totalt 2017" dataDxfId="769" totalsRowDxfId="768" dataCellStyle="Tabelltext"/>
    <tableColumn id="13" xr3:uid="{7F62E319-1945-4572-8947-C10257C8F6E2}" name="BM 2018" dataDxfId="767" totalsRowDxfId="766" dataCellStyle="Tabelltext"/>
    <tableColumn id="14" xr3:uid="{DA3528FA-3F9C-4BCA-B281-EBD609AF2F28}" name="SBM 2018" dataDxfId="765" totalsRowDxfId="764" dataCellStyle="Tabelltext"/>
    <tableColumn id="15" xr3:uid="{542A6A7B-1435-44A3-92DA-0502DE219B4A}" name="Totalt 2018" dataDxfId="763" totalsRowDxfId="762" dataCellStyle="Tabelltext"/>
    <tableColumn id="16" xr3:uid="{DC555D48-8F43-4024-8203-E2B28454AD04}" name="BM 2019" dataDxfId="761" totalsRowDxfId="760" dataCellStyle="Tabelltext"/>
    <tableColumn id="17" xr3:uid="{4850D5ED-9EAB-4752-86D4-CEC913EF30FF}" name="SBM 2019" dataDxfId="759" totalsRowDxfId="758" dataCellStyle="Tabelltext"/>
    <tableColumn id="18" xr3:uid="{B8A9E6D6-FE40-4FA2-A684-3972C0EBFA3D}" name="Totalt 2019" dataDxfId="757" totalsRowDxfId="756" dataCellStyle="Tabelltext"/>
    <tableColumn id="19" xr3:uid="{C6223063-CBE2-47F6-9879-34F22A10CB47}" name="BM 2020" dataDxfId="755" totalsRowDxfId="754" dataCellStyle="Tabelltext"/>
    <tableColumn id="20" xr3:uid="{6D9E6966-7078-4944-8EA6-6C70A51BD41E}" name="SBM 2020" dataDxfId="753" totalsRowDxfId="752" dataCellStyle="Tabelltext"/>
    <tableColumn id="21" xr3:uid="{A0EE56BA-EB00-4D53-A745-E979C12644A3}" name="Totalt 2020" dataDxfId="751" totalsRowDxfId="750" dataCellStyle="Tabelltext"/>
    <tableColumn id="22" xr3:uid="{E72DFD08-DB28-40C6-95A1-148F0CA3CF1E}" name="BM 2021" dataDxfId="749" dataCellStyle="Tabelltext"/>
    <tableColumn id="23" xr3:uid="{A1FC8F93-32DD-4E0B-934F-FCBCA0B84850}" name="SBM 2021" dataDxfId="748" dataCellStyle="Tabelltext"/>
    <tableColumn id="24" xr3:uid="{97F6FADF-5319-48DA-AEAD-FFD8678B8763}" name="Totalt 2021" totalsRowFunction="sum" dataDxfId="747" dataCellStyle="Tabelltext"/>
    <tableColumn id="1" xr3:uid="{41E5E80B-7B23-4E57-9D03-D6933C895A8F}" name="BM 2022" dataDxfId="746" dataCellStyle="Tabelltext"/>
    <tableColumn id="26" xr3:uid="{A887236D-4FBD-4671-82A4-90B8825DC64D}" name="SBM 2022" dataDxfId="745" dataCellStyle="Tabelltext"/>
    <tableColumn id="27" xr3:uid="{C3511C68-47BA-45B6-8E35-81B1C7B33A0D}" name="Totalt 2022" dataDxfId="744" dataCellStyle="Tabelltext"/>
    <tableColumn id="28" xr3:uid="{C2BFBEF2-0826-4903-B350-F0563408F48B}" name="BM 2023" dataDxfId="743" dataCellStyle="Tabelltext"/>
    <tableColumn id="29" xr3:uid="{A5155AFE-80AE-46C4-B18C-B70F4601C14E}" name="SBM 2023" dataDxfId="742" dataCellStyle="Tabelltext"/>
    <tableColumn id="30" xr3:uid="{71EC2D15-482D-417C-B252-45893598FB92}" name="Totalt 2023" dataDxfId="741" dataCellStyle="Tabelltext"/>
    <tableColumn id="31" xr3:uid="{7DD1D171-A7EC-497F-B0FD-E3A2A35E77C7}" name="BM 2024" dataDxfId="740" dataCellStyle="Tabelltext"/>
    <tableColumn id="32" xr3:uid="{7B032CA6-6D4A-4A76-A555-56A920175670}" name="SBM 2024" dataDxfId="739" dataCellStyle="Tabelltext"/>
    <tableColumn id="33" xr3:uid="{2F044FD5-E815-400A-B623-82E8EDE4E1A4}" name="Totalt 2024" dataDxfId="738" dataCellStyle="Tabelltext"/>
  </tableColumns>
  <tableStyleInfo name="Kulturanalys tabellformat" showFirstColumn="0" showLastColumn="0" showRowStripes="1" showColumnStripes="0"/>
</table>
</file>

<file path=xl/theme/theme1.xml><?xml version="1.0" encoding="utf-8"?>
<a:theme xmlns:a="http://schemas.openxmlformats.org/drawingml/2006/main" name="Tema1">
  <a:themeElements>
    <a:clrScheme name="Kulturanalys">
      <a:dk1>
        <a:sysClr val="windowText" lastClr="000000"/>
      </a:dk1>
      <a:lt1>
        <a:srgbClr val="FFFFFF"/>
      </a:lt1>
      <a:dk2>
        <a:srgbClr val="231F20"/>
      </a:dk2>
      <a:lt2>
        <a:srgbClr val="EEECE1"/>
      </a:lt2>
      <a:accent1>
        <a:srgbClr val="00A49A"/>
      </a:accent1>
      <a:accent2>
        <a:srgbClr val="7EC314"/>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ulturanalys.se/publikation/kulturmiljo-2024/"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6.xml"/><Relationship Id="rId1" Type="http://schemas.openxmlformats.org/officeDocument/2006/relationships/printerSettings" Target="../printerSettings/printerSettings11.bin"/><Relationship Id="rId4" Type="http://schemas.openxmlformats.org/officeDocument/2006/relationships/table" Target="../tables/table22.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table" Target="../tables/table29.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table" Target="../tables/table31.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drawing" Target="../drawings/drawing18.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34.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21.xml"/><Relationship Id="rId1" Type="http://schemas.openxmlformats.org/officeDocument/2006/relationships/printerSettings" Target="../printerSettings/printerSettings17.bin"/><Relationship Id="rId4" Type="http://schemas.openxmlformats.org/officeDocument/2006/relationships/table" Target="../tables/table42.xml"/></Relationships>
</file>

<file path=xl/worksheets/_rels/sheet35.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table" Target="../tables/table43.xml"/><Relationship Id="rId1" Type="http://schemas.openxmlformats.org/officeDocument/2006/relationships/drawing" Target="../drawings/drawing22.xml"/></Relationships>
</file>

<file path=xl/worksheets/_rels/sheet36.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drawing" Target="../drawings/drawing23.xml"/></Relationships>
</file>

<file path=xl/worksheets/_rels/sheet37.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drawing" Target="../drawings/drawing24.xml"/></Relationships>
</file>

<file path=xl/worksheets/_rels/sheet38.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table" Target="../tables/table47.xml"/><Relationship Id="rId1" Type="http://schemas.openxmlformats.org/officeDocument/2006/relationships/drawing" Target="../drawings/drawing25.xml"/></Relationships>
</file>

<file path=xl/worksheets/_rels/sheet39.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table" Target="../tables/table49.xml"/><Relationship Id="rId1" Type="http://schemas.openxmlformats.org/officeDocument/2006/relationships/drawing" Target="../drawings/drawing2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drawing" Target="../drawings/drawing27.xml"/><Relationship Id="rId1" Type="http://schemas.openxmlformats.org/officeDocument/2006/relationships/printerSettings" Target="../printerSettings/printerSettings18.bin"/><Relationship Id="rId4" Type="http://schemas.openxmlformats.org/officeDocument/2006/relationships/table" Target="../tables/table52.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42.xml.rels><?xml version="1.0" encoding="UTF-8" standalone="yes"?>
<Relationships xmlns="http://schemas.openxmlformats.org/package/2006/relationships"><Relationship Id="rId2" Type="http://schemas.openxmlformats.org/officeDocument/2006/relationships/table" Target="../tables/table54.xml"/><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6C2F4-1955-4A4F-BF69-C59343D47B83}">
  <dimension ref="A2:E51"/>
  <sheetViews>
    <sheetView tabSelected="1" zoomScaleNormal="100" zoomScaleSheetLayoutView="100" workbookViewId="0"/>
  </sheetViews>
  <sheetFormatPr defaultColWidth="8.6640625" defaultRowHeight="12.75" x14ac:dyDescent="0.35"/>
  <cols>
    <col min="1" max="1" width="25.86328125" style="15" customWidth="1"/>
    <col min="2" max="2" width="19.73046875" style="15" customWidth="1"/>
    <col min="3" max="3" width="13" style="15" customWidth="1"/>
    <col min="4" max="4" width="60.19921875" style="15" bestFit="1" customWidth="1"/>
    <col min="5" max="16384" width="8.6640625" style="15"/>
  </cols>
  <sheetData>
    <row r="2" spans="1:5" ht="24.75" x14ac:dyDescent="0.65">
      <c r="A2" s="133" t="s">
        <v>1363</v>
      </c>
      <c r="B2" s="133"/>
    </row>
    <row r="4" spans="1:5" x14ac:dyDescent="0.35">
      <c r="A4" s="15" t="s">
        <v>1345</v>
      </c>
    </row>
    <row r="5" spans="1:5" x14ac:dyDescent="0.35">
      <c r="A5" s="178" t="s">
        <v>1106</v>
      </c>
      <c r="B5" s="178"/>
    </row>
    <row r="8" spans="1:5" ht="13.15" x14ac:dyDescent="0.4">
      <c r="A8" s="55" t="s">
        <v>1107</v>
      </c>
      <c r="B8" s="55"/>
    </row>
    <row r="10" spans="1:5" ht="13.15" x14ac:dyDescent="0.4">
      <c r="A10" s="55" t="s">
        <v>1105</v>
      </c>
      <c r="B10" s="55" t="s">
        <v>1208</v>
      </c>
      <c r="C10" s="55" t="s">
        <v>1411</v>
      </c>
      <c r="D10" s="55" t="s">
        <v>1108</v>
      </c>
      <c r="E10" s="55"/>
    </row>
    <row r="11" spans="1:5" x14ac:dyDescent="0.35">
      <c r="A11" s="15" t="s">
        <v>845</v>
      </c>
      <c r="B11" s="15" t="s">
        <v>1202</v>
      </c>
      <c r="C11" s="98" t="s">
        <v>1115</v>
      </c>
      <c r="D11" s="15" t="s">
        <v>1387</v>
      </c>
    </row>
    <row r="12" spans="1:5" x14ac:dyDescent="0.35">
      <c r="A12" s="15" t="s">
        <v>845</v>
      </c>
      <c r="B12" s="15" t="s">
        <v>1203</v>
      </c>
      <c r="C12" s="98" t="s">
        <v>1116</v>
      </c>
      <c r="D12" s="15" t="s">
        <v>1369</v>
      </c>
    </row>
    <row r="13" spans="1:5" x14ac:dyDescent="0.35">
      <c r="A13" s="15" t="s">
        <v>845</v>
      </c>
      <c r="B13" s="15" t="s">
        <v>1204</v>
      </c>
      <c r="C13" s="98" t="s">
        <v>1117</v>
      </c>
      <c r="D13" s="15" t="s">
        <v>1370</v>
      </c>
    </row>
    <row r="14" spans="1:5" x14ac:dyDescent="0.35">
      <c r="A14" s="15" t="s">
        <v>845</v>
      </c>
      <c r="B14" s="15" t="s">
        <v>1205</v>
      </c>
      <c r="C14" s="98" t="s">
        <v>1118</v>
      </c>
      <c r="D14" s="15" t="s">
        <v>1371</v>
      </c>
    </row>
    <row r="15" spans="1:5" x14ac:dyDescent="0.35">
      <c r="A15" s="15" t="s">
        <v>845</v>
      </c>
      <c r="B15" s="15" t="s">
        <v>1206</v>
      </c>
      <c r="C15" s="98" t="s">
        <v>1119</v>
      </c>
      <c r="D15" s="15" t="s">
        <v>1372</v>
      </c>
    </row>
    <row r="16" spans="1:5" x14ac:dyDescent="0.35">
      <c r="A16" s="15" t="s">
        <v>845</v>
      </c>
      <c r="B16" s="15" t="s">
        <v>1207</v>
      </c>
      <c r="C16" s="98" t="s">
        <v>1120</v>
      </c>
      <c r="D16" s="15" t="s">
        <v>1373</v>
      </c>
    </row>
    <row r="17" spans="1:4" x14ac:dyDescent="0.35">
      <c r="A17" s="15" t="s">
        <v>1137</v>
      </c>
      <c r="B17" s="15" t="s">
        <v>1221</v>
      </c>
      <c r="C17" s="98" t="s">
        <v>1121</v>
      </c>
      <c r="D17" s="15" t="s">
        <v>1410</v>
      </c>
    </row>
    <row r="18" spans="1:4" x14ac:dyDescent="0.35">
      <c r="A18" s="15" t="s">
        <v>845</v>
      </c>
      <c r="B18" s="15" t="s">
        <v>1209</v>
      </c>
      <c r="C18" s="98" t="s">
        <v>1122</v>
      </c>
      <c r="D18" s="15" t="s">
        <v>1374</v>
      </c>
    </row>
    <row r="19" spans="1:4" x14ac:dyDescent="0.35">
      <c r="A19" s="15" t="s">
        <v>845</v>
      </c>
      <c r="B19" s="15" t="s">
        <v>1210</v>
      </c>
      <c r="C19" s="98" t="s">
        <v>1123</v>
      </c>
      <c r="D19" s="15" t="s">
        <v>1375</v>
      </c>
    </row>
    <row r="20" spans="1:4" x14ac:dyDescent="0.35">
      <c r="A20" s="15" t="s">
        <v>845</v>
      </c>
      <c r="B20" s="15" t="s">
        <v>1211</v>
      </c>
      <c r="C20" s="98" t="s">
        <v>1124</v>
      </c>
      <c r="D20" s="15" t="s">
        <v>1376</v>
      </c>
    </row>
    <row r="21" spans="1:4" x14ac:dyDescent="0.35">
      <c r="A21" s="15" t="s">
        <v>845</v>
      </c>
      <c r="B21" s="15" t="s">
        <v>1212</v>
      </c>
      <c r="C21" s="98" t="s">
        <v>1125</v>
      </c>
      <c r="D21" s="15" t="s">
        <v>1377</v>
      </c>
    </row>
    <row r="22" spans="1:4" x14ac:dyDescent="0.35">
      <c r="A22" s="15" t="s">
        <v>776</v>
      </c>
      <c r="B22" s="15" t="s">
        <v>1213</v>
      </c>
      <c r="C22" s="98" t="s">
        <v>1126</v>
      </c>
      <c r="D22" s="15" t="s">
        <v>1109</v>
      </c>
    </row>
    <row r="23" spans="1:4" x14ac:dyDescent="0.35">
      <c r="A23" s="15" t="s">
        <v>776</v>
      </c>
      <c r="B23" s="15" t="s">
        <v>1214</v>
      </c>
      <c r="C23" s="98" t="s">
        <v>1110</v>
      </c>
      <c r="D23" s="15" t="s">
        <v>1378</v>
      </c>
    </row>
    <row r="24" spans="1:4" x14ac:dyDescent="0.35">
      <c r="A24" s="15" t="s">
        <v>776</v>
      </c>
      <c r="B24" s="15" t="s">
        <v>1215</v>
      </c>
      <c r="C24" s="98" t="s">
        <v>1127</v>
      </c>
      <c r="D24" s="15" t="s">
        <v>1379</v>
      </c>
    </row>
    <row r="25" spans="1:4" x14ac:dyDescent="0.35">
      <c r="A25" s="15" t="s">
        <v>1138</v>
      </c>
      <c r="B25" s="15" t="s">
        <v>1216</v>
      </c>
      <c r="C25" s="98" t="s">
        <v>1128</v>
      </c>
      <c r="D25" s="15" t="s">
        <v>1380</v>
      </c>
    </row>
    <row r="26" spans="1:4" x14ac:dyDescent="0.35">
      <c r="A26" s="15" t="s">
        <v>845</v>
      </c>
      <c r="B26" s="15" t="s">
        <v>1217</v>
      </c>
      <c r="C26" s="98" t="s">
        <v>1129</v>
      </c>
      <c r="D26" s="15" t="s">
        <v>1381</v>
      </c>
    </row>
    <row r="27" spans="1:4" x14ac:dyDescent="0.35">
      <c r="A27" s="15" t="s">
        <v>1364</v>
      </c>
      <c r="B27" s="15" t="s">
        <v>1218</v>
      </c>
      <c r="C27" s="98" t="s">
        <v>1130</v>
      </c>
      <c r="D27" s="15" t="s">
        <v>1382</v>
      </c>
    </row>
    <row r="28" spans="1:4" x14ac:dyDescent="0.35">
      <c r="A28" s="15" t="s">
        <v>845</v>
      </c>
      <c r="B28" s="15" t="s">
        <v>1219</v>
      </c>
      <c r="C28" s="98" t="s">
        <v>1111</v>
      </c>
      <c r="D28" s="15" t="s">
        <v>1383</v>
      </c>
    </row>
    <row r="29" spans="1:4" x14ac:dyDescent="0.35">
      <c r="A29" s="15" t="s">
        <v>845</v>
      </c>
      <c r="B29" s="15" t="s">
        <v>1220</v>
      </c>
      <c r="C29" s="98" t="s">
        <v>1131</v>
      </c>
      <c r="D29" s="15" t="s">
        <v>1384</v>
      </c>
    </row>
    <row r="30" spans="1:4" x14ac:dyDescent="0.35">
      <c r="A30" s="15" t="s">
        <v>845</v>
      </c>
      <c r="B30" s="15" t="s">
        <v>1222</v>
      </c>
      <c r="C30" s="98" t="s">
        <v>1132</v>
      </c>
      <c r="D30" s="15" t="s">
        <v>1385</v>
      </c>
    </row>
    <row r="31" spans="1:4" x14ac:dyDescent="0.35">
      <c r="A31" s="15" t="s">
        <v>776</v>
      </c>
      <c r="B31" s="15" t="s">
        <v>1223</v>
      </c>
      <c r="C31" s="98" t="s">
        <v>1133</v>
      </c>
      <c r="D31" s="15" t="s">
        <v>1386</v>
      </c>
    </row>
    <row r="32" spans="1:4" x14ac:dyDescent="0.35">
      <c r="A32" s="15" t="s">
        <v>776</v>
      </c>
      <c r="B32" s="15" t="s">
        <v>1224</v>
      </c>
      <c r="C32" s="98" t="s">
        <v>1134</v>
      </c>
      <c r="D32" s="15" t="s">
        <v>1388</v>
      </c>
    </row>
    <row r="33" spans="1:4" x14ac:dyDescent="0.35">
      <c r="A33" s="15" t="s">
        <v>776</v>
      </c>
      <c r="B33" s="15" t="s">
        <v>1225</v>
      </c>
      <c r="C33" s="98" t="s">
        <v>1135</v>
      </c>
      <c r="D33" s="15" t="s">
        <v>1389</v>
      </c>
    </row>
    <row r="34" spans="1:4" x14ac:dyDescent="0.35">
      <c r="A34" s="15" t="s">
        <v>776</v>
      </c>
      <c r="B34" s="15" t="s">
        <v>1226</v>
      </c>
      <c r="C34" s="98" t="s">
        <v>1136</v>
      </c>
      <c r="D34" s="15" t="s">
        <v>1390</v>
      </c>
    </row>
    <row r="35" spans="1:4" x14ac:dyDescent="0.35">
      <c r="A35" s="15" t="s">
        <v>845</v>
      </c>
      <c r="B35" s="15" t="s">
        <v>1227</v>
      </c>
      <c r="C35" s="98" t="s">
        <v>1247</v>
      </c>
      <c r="D35" s="15" t="s">
        <v>1391</v>
      </c>
    </row>
    <row r="36" spans="1:4" x14ac:dyDescent="0.35">
      <c r="A36" s="15" t="s">
        <v>845</v>
      </c>
      <c r="B36" s="15" t="s">
        <v>1228</v>
      </c>
      <c r="C36" s="98" t="s">
        <v>1248</v>
      </c>
      <c r="D36" s="15" t="s">
        <v>1392</v>
      </c>
    </row>
    <row r="37" spans="1:4" x14ac:dyDescent="0.35">
      <c r="A37" s="15" t="s">
        <v>845</v>
      </c>
      <c r="B37" s="15" t="s">
        <v>1229</v>
      </c>
      <c r="C37" s="98" t="s">
        <v>1249</v>
      </c>
      <c r="D37" s="15" t="s">
        <v>1393</v>
      </c>
    </row>
    <row r="38" spans="1:4" x14ac:dyDescent="0.35">
      <c r="A38" s="15" t="s">
        <v>776</v>
      </c>
      <c r="B38" s="15" t="s">
        <v>1230</v>
      </c>
      <c r="C38" s="98" t="s">
        <v>1112</v>
      </c>
      <c r="D38" s="15" t="s">
        <v>1394</v>
      </c>
    </row>
    <row r="39" spans="1:4" s="2" customFormat="1" x14ac:dyDescent="0.35">
      <c r="A39" s="15" t="s">
        <v>776</v>
      </c>
      <c r="B39" s="15" t="s">
        <v>1234</v>
      </c>
      <c r="C39" s="98" t="s">
        <v>1250</v>
      </c>
      <c r="D39" s="15" t="s">
        <v>1362</v>
      </c>
    </row>
    <row r="40" spans="1:4" x14ac:dyDescent="0.35">
      <c r="A40" s="15" t="s">
        <v>776</v>
      </c>
      <c r="B40" s="15" t="s">
        <v>1236</v>
      </c>
      <c r="C40" s="98" t="s">
        <v>1251</v>
      </c>
      <c r="D40" s="15" t="s">
        <v>1395</v>
      </c>
    </row>
    <row r="41" spans="1:4" x14ac:dyDescent="0.35">
      <c r="A41" s="15" t="s">
        <v>776</v>
      </c>
      <c r="B41" s="15" t="s">
        <v>1235</v>
      </c>
      <c r="C41" s="98" t="s">
        <v>1113</v>
      </c>
      <c r="D41" s="15" t="s">
        <v>1396</v>
      </c>
    </row>
    <row r="42" spans="1:4" x14ac:dyDescent="0.35">
      <c r="A42" s="15" t="s">
        <v>776</v>
      </c>
      <c r="B42" s="15" t="s">
        <v>1237</v>
      </c>
      <c r="C42" s="98" t="s">
        <v>1252</v>
      </c>
      <c r="D42" s="15" t="s">
        <v>1397</v>
      </c>
    </row>
    <row r="43" spans="1:4" x14ac:dyDescent="0.35">
      <c r="A43" s="15" t="s">
        <v>845</v>
      </c>
      <c r="B43" s="15" t="s">
        <v>1238</v>
      </c>
      <c r="C43" s="98" t="s">
        <v>1253</v>
      </c>
      <c r="D43" s="15" t="s">
        <v>1398</v>
      </c>
    </row>
    <row r="44" spans="1:4" x14ac:dyDescent="0.35">
      <c r="A44" s="15" t="s">
        <v>845</v>
      </c>
      <c r="B44" s="15" t="s">
        <v>1239</v>
      </c>
      <c r="C44" s="98" t="s">
        <v>1254</v>
      </c>
      <c r="D44" s="15" t="s">
        <v>1399</v>
      </c>
    </row>
    <row r="45" spans="1:4" x14ac:dyDescent="0.35">
      <c r="A45" s="15" t="s">
        <v>845</v>
      </c>
      <c r="B45" s="15" t="s">
        <v>1241</v>
      </c>
      <c r="C45" s="98" t="s">
        <v>1255</v>
      </c>
      <c r="D45" s="15" t="s">
        <v>1400</v>
      </c>
    </row>
    <row r="46" spans="1:4" x14ac:dyDescent="0.35">
      <c r="A46" s="15" t="s">
        <v>845</v>
      </c>
      <c r="B46" s="15" t="s">
        <v>1242</v>
      </c>
      <c r="C46" s="98" t="s">
        <v>1256</v>
      </c>
      <c r="D46" s="15" t="s">
        <v>1401</v>
      </c>
    </row>
    <row r="47" spans="1:4" x14ac:dyDescent="0.35">
      <c r="A47" s="15" t="s">
        <v>845</v>
      </c>
      <c r="B47" s="15" t="s">
        <v>1240</v>
      </c>
      <c r="C47" s="98" t="s">
        <v>1114</v>
      </c>
      <c r="D47" s="15" t="s">
        <v>1402</v>
      </c>
    </row>
    <row r="48" spans="1:4" x14ac:dyDescent="0.35">
      <c r="A48" s="15" t="s">
        <v>845</v>
      </c>
      <c r="B48" s="15" t="s">
        <v>1244</v>
      </c>
      <c r="C48" s="98" t="s">
        <v>1257</v>
      </c>
      <c r="D48" s="15" t="s">
        <v>1403</v>
      </c>
    </row>
    <row r="49" spans="1:4" x14ac:dyDescent="0.35">
      <c r="A49" s="15" t="s">
        <v>845</v>
      </c>
      <c r="B49" s="15" t="s">
        <v>1243</v>
      </c>
      <c r="C49" s="98" t="s">
        <v>1258</v>
      </c>
      <c r="D49" s="15" t="s">
        <v>1404</v>
      </c>
    </row>
    <row r="50" spans="1:4" x14ac:dyDescent="0.35">
      <c r="A50" s="15" t="s">
        <v>776</v>
      </c>
      <c r="B50" s="15" t="s">
        <v>1245</v>
      </c>
      <c r="C50" s="98" t="s">
        <v>1259</v>
      </c>
      <c r="D50" s="15" t="s">
        <v>1405</v>
      </c>
    </row>
    <row r="51" spans="1:4" x14ac:dyDescent="0.35">
      <c r="A51" s="15" t="s">
        <v>776</v>
      </c>
      <c r="B51" s="15" t="s">
        <v>1246</v>
      </c>
      <c r="C51" s="98" t="s">
        <v>1260</v>
      </c>
      <c r="D51" s="15" t="s">
        <v>1406</v>
      </c>
    </row>
  </sheetData>
  <phoneticPr fontId="28" type="noConversion"/>
  <hyperlinks>
    <hyperlink ref="C11" location="'Tabell 1'!A1" display="Tabell 1. Fornlämningar och övriga kulturhistoriska lämningar, huvudobjekt per år, 2005–2021. Antal" xr:uid="{E0BF17F7-268E-4E1B-B7A6-4745D24522CA}"/>
    <hyperlink ref="C12" location="'Tabell 2'!A1" display="Tabell 2 Nytillkomna och borttagna fornlämningar samt övriga kulturhistoriska lämningar per län 2005–2021, antal." xr:uid="{573B9796-978E-41EF-8A6D-F37B8D03DE69}"/>
    <hyperlink ref="C13" location="'Tabell 3'!A1" display="Tabell 3. Antal borttagna fornlämningar och övriga kulturhistoriska lämningar 2005–2021, antal per huvudobjekt och år, antal." xr:uid="{DE6A46D3-5916-484C-975D-91AF21D95FE3}"/>
    <hyperlink ref="C14" location="'Tabell 4'!A1" display="Tabell 4. Fornlämningar och övriga kulturhistoriska lämningar uppdelade i lämningskategori per huvudobjekt 2018 och 2021, antal." xr:uid="{ACA7679B-B6A4-4238-BAD8-739C3FF7C624}"/>
    <hyperlink ref="C15" location="'Tabell 5'!A1" display="Tabell 5. Fornlämningar och övriga kulturhistoriska lämningar per län och huvudobjekt 2021, antal." xr:uid="{51888E92-3920-4455-8FCA-0726FC50EEBA}"/>
    <hyperlink ref="C16" location="'Tabell 6'!A1" display="Tabell 6. Fornlämningar och övriga kulturhistoriska lämningar per kommun 2021, antal." xr:uid="{F9DE36FD-8343-474C-820E-5F2E53477E1C}"/>
    <hyperlink ref="C17" location="'Tabell 7'!A1" display="Tabell 7. Skador på fornlämningar utifrån andel lämningar som påverkats eller skadats av skogsbruk 2012–2021, procent." xr:uid="{5FEFFCE3-B4DD-4B82-9887-1F05F481EBF9}"/>
    <hyperlink ref="C18" location="'Tabell 8'!A1" display="Tabell 8. Beslut om byggnadsminnen och statliga byggnadsminnen till och med 2021, antal." xr:uid="{57F32C36-8D73-43FA-9E61-8E77DC787D76}"/>
    <hyperlink ref="C19" location="'Tabell 9'!A1" display="Tabell 9. Byggnadsminnen och statliga byggnadsminnen per huvudgrupp 2018 och 2021, antal." xr:uid="{193F0831-CB51-4AB3-B7E8-C4AE2B57CA52}"/>
    <hyperlink ref="C20" location="'Tabell 10'!A1" display="Tabell 10. Byggnadsminnen respektive statliga byggnadsminnen per län 2021, antal." xr:uid="{3B375CBD-2C69-499C-AB37-9BB7968AB045}"/>
    <hyperlink ref="C21" location="'Tabell 11'!A1" display="Tabell 11. Hävda byggnadsminnen och statliga byggnadsminnen t.o.m. 2021, antal." xr:uid="{6386062E-F797-4600-BE5C-43D745FA0E2B}"/>
    <hyperlink ref="C22" location="'Tabell 12'!A1" display="Tabell 12. Kyrkliga kulturminnen 2021, antal.  " xr:uid="{224F94FF-0654-4380-B1D3-902AF9BAA66A}"/>
    <hyperlink ref="C23" location="'Tabell 13'!A1" display="Tabell 13. Kyrkliga kulturminnen per län 2015 - 2021, antal." xr:uid="{75FE919B-8257-470C-B3C1-8B3560E7B5C1}"/>
    <hyperlink ref="C24" location="'Tabell 14'!A1" display="Tabell 14. Riksintressen för kulturmiljövård per län 2021, antal." xr:uid="{7F94D72D-3865-48F9-82DE-2158EE62CDFB}"/>
    <hyperlink ref="C25" location="'Tabell 15'!A1" display="Tabell 15. Kulturreservat per län 2021, antal och areal." xr:uid="{B5CACAAC-658D-4100-BE8D-5BA4A7BCCDFD}"/>
    <hyperlink ref="C26" location="'Tabell 16'!A1" display="Tabell 16. Sveriges världsarv till och med 2021." xr:uid="{5AFAAC6A-B161-4990-A3DA-547A09D89CBA}"/>
    <hyperlink ref="C27" location="'Tabell 17'!A1" display="Tabell 17 Statliga anslag till kulturmiljö, 2000–2021, tusen kronor, 2021års priser." xr:uid="{91FC10E7-2DB1-4C71-A7F9-BB97223B573E}"/>
    <hyperlink ref="C28" location="'Tabell 18'!A1" display="Tabell 18. Kulturmiljövårdsanslagets fördelning per insats 2008–2021, tusen kronor, 2021års priser." xr:uid="{6E598C5C-3C3F-4873-9A16-CA748334EEAF}"/>
    <hyperlink ref="C29" location="'Tabell 19'!A1" display="Tabell 19. Kulturmiljövårdsanslagets fördelning efter objektens skyddstyp 2008–2021, tusen kronor, 2021års priser.   " xr:uid="{1983A056-04ED-4918-9643-2B5768C8BD4D}"/>
    <hyperlink ref="C30" location="'Tabell 20'!A1" display="Tabell 20. Länsstyrelsernas verksamhetsresurser till kulturmiljö per län och vart tredje år 2009–2021, tusen kronor, 2021års priser" xr:uid="{D128B4E3-3859-4D89-B355-7D7092EFFD75}"/>
    <hyperlink ref="C31" location="'Tabell 21'!A1" display="Tabell 21. Kyrkoantikvarisk ersättning, årliga anslag och årlig förbrukning 2002–2021, tusen kronor, 2021års priser." xr:uid="{DA47CF81-2F9C-4930-A63D-0ED274866EEF}"/>
    <hyperlink ref="C32" location="'Tabell 22'!A1" display="Tabell 22. Förbrukning av kyrkoantikvarisk ersättning per län 2002 -  2021, tusen kronor, 2021 års priser." xr:uid="{0BF6CA66-49A5-4B0E-87FC-00EAC18A8B58}"/>
    <hyperlink ref="C33" location="'Tabell 23'!A1" display="Tabell 23 Förbrukning av kyrkoantikvarisk ersättning per insats 2002–2021, procent." xr:uid="{CA919C68-1774-4904-90B4-7A4DDE93C170}"/>
    <hyperlink ref="C34" location="'Tabell 24'!A1" display="Tabell 24. Förbrukning av kyrkoantikvarisk ersättning per objektstyp 2002–2021, procent." xr:uid="{6F3FEB49-486F-4AE6-8647-B93CCEDB6429}"/>
    <hyperlink ref="A5" r:id="rId1" xr:uid="{0E65C092-D1D1-4CC1-8CC5-33330FE88C60}"/>
    <hyperlink ref="C35" location="'Tabell 25'!A1" display="Tabell 25." xr:uid="{72CFF9FB-70BE-4CB8-8FE9-DD7A52472239}"/>
    <hyperlink ref="C36" location="'Tabell 26'!A1" display="Tabell 26." xr:uid="{F97517AD-E8A5-4CFE-BD06-0106CC429313}"/>
    <hyperlink ref="C37" location="'Tabell 27'!A1" display="Tabell 27." xr:uid="{FB09C8FE-42FF-4A2C-85BD-71A5CF69ED53}"/>
    <hyperlink ref="C38" location="'Tabell 28'!A1" display="Tabell 28." xr:uid="{9CB5D4FA-D642-4AF7-A550-D2F7D0211E34}"/>
    <hyperlink ref="C39" location="'Tabell 29 '!A1" display="Tabell 29." xr:uid="{6DC15F45-6D39-4114-A763-E0811675E8BA}"/>
    <hyperlink ref="C40" location="'Tabell 30'!A1" display="Tabell 30." xr:uid="{148E0870-4E42-470E-9905-A86119BA83F9}"/>
    <hyperlink ref="C41" location="'Tabell 31'!A1" display="Tabell 31." xr:uid="{4A623F90-3465-4ED9-99DB-2BFD617BBBB7}"/>
    <hyperlink ref="C42" location="'Tabell 32'!A1" display="Tabell 32." xr:uid="{F9520C41-C697-4C78-8589-6FC3F73AD1EB}"/>
    <hyperlink ref="C43" location="'Tabell 33'!A1" display="Tabell 33." xr:uid="{DB77ACEC-C98F-45AA-B25F-C709321B3E2B}"/>
    <hyperlink ref="C44" location="'Tabell 34'!A1" display="Tabell 34." xr:uid="{8F271A4B-45B2-4ED0-8B94-6CD87E8AE69D}"/>
    <hyperlink ref="C45" location="'Tabell 35'!A1" display="Tabell 35." xr:uid="{B1FC58D6-157F-4318-86D6-D67B22850E83}"/>
    <hyperlink ref="C46" location="'Tabell 36'!A1" display="Tabell 36." xr:uid="{9839F6A5-6D31-4A2B-A515-B641938F3C11}"/>
    <hyperlink ref="C47" location="'Tabell 37'!A1" display="Tabell 37." xr:uid="{1253C420-F3C3-43CF-9136-605133CF0529}"/>
    <hyperlink ref="C48" location="'Tabell 38'!A1" display="Tabell 38." xr:uid="{9C0A8FE5-94D2-4619-966C-5CC37D9E2AAC}"/>
    <hyperlink ref="C49" location="'Tabell 39'!A1" display="Tabell 39." xr:uid="{DB2EFD33-C1DE-4F3B-81B0-B9403D2D95E4}"/>
    <hyperlink ref="C50" location="'Tabell 40'!A1" display="Tabell 40." xr:uid="{880E50B3-B47B-4292-AEEE-19F1BC2A12E2}"/>
    <hyperlink ref="C51" location="'Tabell 41'!A1" display="Tabell 41." xr:uid="{63B9B800-5A80-462A-A152-059987B3B864}"/>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641BB-DDF0-4CA8-8824-5C460239015D}">
  <dimension ref="A1:AG33"/>
  <sheetViews>
    <sheetView zoomScaleNormal="100" workbookViewId="0">
      <selection activeCell="A30" sqref="A30"/>
    </sheetView>
  </sheetViews>
  <sheetFormatPr defaultColWidth="8.6640625" defaultRowHeight="12.75" x14ac:dyDescent="0.35"/>
  <cols>
    <col min="1" max="1" width="21.19921875" style="15" customWidth="1"/>
    <col min="2" max="2" width="28.86328125" style="15" customWidth="1"/>
    <col min="3" max="3" width="36" style="15" customWidth="1"/>
    <col min="4" max="24" width="11.86328125" style="15" customWidth="1"/>
    <col min="25" max="25" width="8.6640625" style="15"/>
    <col min="26" max="33" width="10.3984375" style="15" customWidth="1"/>
    <col min="34" max="16384" width="8.6640625" style="15"/>
  </cols>
  <sheetData>
    <row r="1" spans="1:33" x14ac:dyDescent="0.35">
      <c r="A1" s="2" t="s">
        <v>1341</v>
      </c>
    </row>
    <row r="2" spans="1:33" x14ac:dyDescent="0.35">
      <c r="A2" s="3" t="s">
        <v>1342</v>
      </c>
    </row>
    <row r="3" spans="1:33" x14ac:dyDescent="0.35">
      <c r="A3" s="97"/>
      <c r="B3" s="97"/>
      <c r="C3" s="97"/>
    </row>
    <row r="4" spans="1:33" ht="24.75" customHeight="1" x14ac:dyDescent="0.35">
      <c r="A4" t="s">
        <v>929</v>
      </c>
      <c r="B4" t="s">
        <v>981</v>
      </c>
      <c r="C4" t="s">
        <v>930</v>
      </c>
      <c r="D4" s="126" t="s">
        <v>1076</v>
      </c>
      <c r="E4" s="127" t="s">
        <v>1077</v>
      </c>
      <c r="F4" s="127" t="s">
        <v>1053</v>
      </c>
      <c r="G4" s="126" t="s">
        <v>1078</v>
      </c>
      <c r="H4" s="127" t="s">
        <v>1079</v>
      </c>
      <c r="I4" s="127" t="s">
        <v>1056</v>
      </c>
      <c r="J4" s="126" t="s">
        <v>1080</v>
      </c>
      <c r="K4" s="127" t="s">
        <v>1081</v>
      </c>
      <c r="L4" s="127" t="s">
        <v>1059</v>
      </c>
      <c r="M4" s="126" t="s">
        <v>1082</v>
      </c>
      <c r="N4" s="127" t="s">
        <v>1083</v>
      </c>
      <c r="O4" s="127" t="s">
        <v>1062</v>
      </c>
      <c r="P4" s="126" t="s">
        <v>1084</v>
      </c>
      <c r="Q4" s="127" t="s">
        <v>1085</v>
      </c>
      <c r="R4" s="127" t="s">
        <v>1065</v>
      </c>
      <c r="S4" s="126" t="s">
        <v>1086</v>
      </c>
      <c r="T4" s="127" t="s">
        <v>1087</v>
      </c>
      <c r="U4" s="127" t="s">
        <v>1068</v>
      </c>
      <c r="V4" s="126" t="s">
        <v>1088</v>
      </c>
      <c r="W4" s="127" t="s">
        <v>1089</v>
      </c>
      <c r="X4" s="127" t="s">
        <v>1071</v>
      </c>
      <c r="Y4" s="126" t="s">
        <v>1162</v>
      </c>
      <c r="Z4" s="127" t="s">
        <v>1163</v>
      </c>
      <c r="AA4" s="127" t="s">
        <v>1164</v>
      </c>
      <c r="AB4" s="126" t="s">
        <v>1165</v>
      </c>
      <c r="AC4" s="127" t="s">
        <v>1166</v>
      </c>
      <c r="AD4" s="127" t="s">
        <v>1167</v>
      </c>
      <c r="AE4" s="126" t="s">
        <v>1168</v>
      </c>
      <c r="AF4" s="127" t="s">
        <v>1169</v>
      </c>
      <c r="AG4" s="127" t="s">
        <v>1170</v>
      </c>
    </row>
    <row r="5" spans="1:33" ht="18.75" customHeight="1" x14ac:dyDescent="0.35">
      <c r="A5" s="1" t="s">
        <v>931</v>
      </c>
      <c r="B5" s="1" t="s">
        <v>931</v>
      </c>
      <c r="C5" s="1" t="s">
        <v>932</v>
      </c>
      <c r="D5" s="123">
        <v>588</v>
      </c>
      <c r="E5" s="124">
        <v>18</v>
      </c>
      <c r="F5" s="124">
        <v>606</v>
      </c>
      <c r="G5" s="123">
        <v>637</v>
      </c>
      <c r="H5" s="124">
        <v>19</v>
      </c>
      <c r="I5" s="124">
        <v>656</v>
      </c>
      <c r="J5" s="123">
        <v>641</v>
      </c>
      <c r="K5" s="124">
        <v>19</v>
      </c>
      <c r="L5" s="124">
        <v>660</v>
      </c>
      <c r="M5" s="123">
        <v>645</v>
      </c>
      <c r="N5" s="124">
        <v>19</v>
      </c>
      <c r="O5" s="124">
        <v>664</v>
      </c>
      <c r="P5" s="123">
        <v>649</v>
      </c>
      <c r="Q5" s="124">
        <v>18</v>
      </c>
      <c r="R5" s="124">
        <v>667</v>
      </c>
      <c r="S5" s="123">
        <v>651</v>
      </c>
      <c r="T5" s="124">
        <v>18</v>
      </c>
      <c r="U5" s="124">
        <v>669</v>
      </c>
      <c r="V5" s="123">
        <v>655</v>
      </c>
      <c r="W5" s="124">
        <v>18</v>
      </c>
      <c r="X5" s="124">
        <v>673</v>
      </c>
      <c r="Y5" s="123">
        <v>656</v>
      </c>
      <c r="Z5" s="124">
        <v>19</v>
      </c>
      <c r="AA5" s="124">
        <v>675</v>
      </c>
      <c r="AB5" s="123">
        <v>656</v>
      </c>
      <c r="AC5" s="124">
        <v>19</v>
      </c>
      <c r="AD5" s="124">
        <v>675</v>
      </c>
      <c r="AE5" s="123">
        <v>658</v>
      </c>
      <c r="AF5" s="124">
        <v>19</v>
      </c>
      <c r="AG5" s="124">
        <v>677</v>
      </c>
    </row>
    <row r="6" spans="1:33" x14ac:dyDescent="0.35">
      <c r="A6" s="1"/>
      <c r="B6" s="1" t="s">
        <v>933</v>
      </c>
      <c r="C6" s="1" t="s">
        <v>934</v>
      </c>
      <c r="D6" s="123">
        <v>136</v>
      </c>
      <c r="E6" s="124">
        <v>30</v>
      </c>
      <c r="F6" s="124">
        <v>166</v>
      </c>
      <c r="G6" s="123">
        <v>149</v>
      </c>
      <c r="H6" s="124">
        <v>37</v>
      </c>
      <c r="I6" s="124">
        <v>186</v>
      </c>
      <c r="J6" s="123">
        <v>149</v>
      </c>
      <c r="K6" s="124">
        <v>37</v>
      </c>
      <c r="L6" s="124">
        <v>186</v>
      </c>
      <c r="M6" s="123">
        <v>149</v>
      </c>
      <c r="N6" s="124">
        <v>37</v>
      </c>
      <c r="O6" s="124">
        <v>186</v>
      </c>
      <c r="P6" s="123">
        <v>151</v>
      </c>
      <c r="Q6" s="124">
        <v>37</v>
      </c>
      <c r="R6" s="124">
        <v>188</v>
      </c>
      <c r="S6" s="123">
        <v>152</v>
      </c>
      <c r="T6" s="124">
        <v>37</v>
      </c>
      <c r="U6" s="124">
        <v>189</v>
      </c>
      <c r="V6" s="123">
        <v>153</v>
      </c>
      <c r="W6" s="124">
        <v>37</v>
      </c>
      <c r="X6" s="124">
        <v>190</v>
      </c>
      <c r="Y6" s="123">
        <v>153</v>
      </c>
      <c r="Z6" s="124">
        <v>34</v>
      </c>
      <c r="AA6" s="124">
        <v>187</v>
      </c>
      <c r="AB6" s="123">
        <v>153</v>
      </c>
      <c r="AC6" s="124">
        <v>34</v>
      </c>
      <c r="AD6" s="124">
        <v>187</v>
      </c>
      <c r="AE6" s="123">
        <v>153</v>
      </c>
      <c r="AF6" s="124">
        <v>34</v>
      </c>
      <c r="AG6" s="124">
        <v>187</v>
      </c>
    </row>
    <row r="7" spans="1:33" ht="20.25" x14ac:dyDescent="0.35">
      <c r="A7" s="1" t="s">
        <v>980</v>
      </c>
      <c r="B7" s="1" t="s">
        <v>935</v>
      </c>
      <c r="C7" s="1" t="s">
        <v>936</v>
      </c>
      <c r="D7" s="123">
        <v>316</v>
      </c>
      <c r="E7" s="124">
        <v>7</v>
      </c>
      <c r="F7" s="124">
        <v>323</v>
      </c>
      <c r="G7" s="123">
        <v>328</v>
      </c>
      <c r="H7" s="124">
        <v>8</v>
      </c>
      <c r="I7" s="124">
        <v>336</v>
      </c>
      <c r="J7" s="123">
        <v>334</v>
      </c>
      <c r="K7" s="124">
        <v>8</v>
      </c>
      <c r="L7" s="124">
        <v>342</v>
      </c>
      <c r="M7" s="123">
        <v>335</v>
      </c>
      <c r="N7" s="124">
        <v>8</v>
      </c>
      <c r="O7" s="124">
        <v>343</v>
      </c>
      <c r="P7" s="123">
        <v>334</v>
      </c>
      <c r="Q7" s="124">
        <v>8</v>
      </c>
      <c r="R7" s="124">
        <v>342</v>
      </c>
      <c r="S7" s="123">
        <v>335</v>
      </c>
      <c r="T7" s="124">
        <v>8</v>
      </c>
      <c r="U7" s="124">
        <v>343</v>
      </c>
      <c r="V7" s="123">
        <v>335</v>
      </c>
      <c r="W7" s="124">
        <v>8</v>
      </c>
      <c r="X7" s="124">
        <v>343</v>
      </c>
      <c r="Y7" s="123">
        <v>335</v>
      </c>
      <c r="Z7" s="124">
        <v>8</v>
      </c>
      <c r="AA7" s="124">
        <v>343</v>
      </c>
      <c r="AB7" s="123">
        <v>335</v>
      </c>
      <c r="AC7" s="124">
        <v>8</v>
      </c>
      <c r="AD7" s="124">
        <v>343</v>
      </c>
      <c r="AE7" s="123">
        <v>338</v>
      </c>
      <c r="AF7" s="124">
        <v>8</v>
      </c>
      <c r="AG7" s="124">
        <v>346</v>
      </c>
    </row>
    <row r="8" spans="1:33" x14ac:dyDescent="0.35">
      <c r="A8" s="1"/>
      <c r="B8" s="1" t="s">
        <v>937</v>
      </c>
      <c r="C8" s="1" t="s">
        <v>938</v>
      </c>
      <c r="D8" s="123">
        <v>6</v>
      </c>
      <c r="E8" s="124">
        <v>0</v>
      </c>
      <c r="F8" s="124">
        <v>6</v>
      </c>
      <c r="G8" s="123">
        <v>7</v>
      </c>
      <c r="H8" s="124">
        <v>0</v>
      </c>
      <c r="I8" s="124">
        <v>7</v>
      </c>
      <c r="J8" s="123">
        <v>7</v>
      </c>
      <c r="K8" s="124">
        <v>0</v>
      </c>
      <c r="L8" s="124">
        <v>7</v>
      </c>
      <c r="M8" s="123">
        <v>7</v>
      </c>
      <c r="N8" s="124">
        <v>0</v>
      </c>
      <c r="O8" s="124">
        <v>7</v>
      </c>
      <c r="P8" s="123">
        <v>7</v>
      </c>
      <c r="Q8" s="124">
        <v>0</v>
      </c>
      <c r="R8" s="124">
        <v>7</v>
      </c>
      <c r="S8" s="123">
        <v>7</v>
      </c>
      <c r="T8" s="124">
        <v>0</v>
      </c>
      <c r="U8" s="124">
        <v>7</v>
      </c>
      <c r="V8" s="123">
        <v>7</v>
      </c>
      <c r="W8" s="124">
        <v>0</v>
      </c>
      <c r="X8" s="124">
        <v>7</v>
      </c>
      <c r="Y8" s="123">
        <v>7</v>
      </c>
      <c r="Z8" s="124">
        <v>0</v>
      </c>
      <c r="AA8" s="124">
        <v>7</v>
      </c>
      <c r="AB8" s="123">
        <v>7</v>
      </c>
      <c r="AC8" s="124">
        <v>0</v>
      </c>
      <c r="AD8" s="124">
        <v>7</v>
      </c>
      <c r="AE8" s="123">
        <v>7</v>
      </c>
      <c r="AF8" s="124">
        <v>0</v>
      </c>
      <c r="AG8" s="124">
        <v>7</v>
      </c>
    </row>
    <row r="9" spans="1:33" x14ac:dyDescent="0.35">
      <c r="A9" s="1"/>
      <c r="B9" s="1" t="s">
        <v>939</v>
      </c>
      <c r="C9" s="1" t="s">
        <v>940</v>
      </c>
      <c r="D9" s="123">
        <v>3</v>
      </c>
      <c r="E9" s="124">
        <v>0</v>
      </c>
      <c r="F9" s="124">
        <v>3</v>
      </c>
      <c r="G9" s="123">
        <v>4</v>
      </c>
      <c r="H9" s="124">
        <v>0</v>
      </c>
      <c r="I9" s="124">
        <v>4</v>
      </c>
      <c r="J9" s="123">
        <v>4</v>
      </c>
      <c r="K9" s="124">
        <v>0</v>
      </c>
      <c r="L9" s="124">
        <v>4</v>
      </c>
      <c r="M9" s="123">
        <v>4</v>
      </c>
      <c r="N9" s="124">
        <v>0</v>
      </c>
      <c r="O9" s="124">
        <v>4</v>
      </c>
      <c r="P9" s="123">
        <v>4</v>
      </c>
      <c r="Q9" s="124">
        <v>0</v>
      </c>
      <c r="R9" s="124">
        <v>4</v>
      </c>
      <c r="S9" s="123">
        <v>4</v>
      </c>
      <c r="T9" s="124">
        <v>0</v>
      </c>
      <c r="U9" s="124">
        <v>4</v>
      </c>
      <c r="V9" s="123">
        <v>4</v>
      </c>
      <c r="W9" s="124">
        <v>0</v>
      </c>
      <c r="X9" s="124">
        <v>4</v>
      </c>
      <c r="Y9" s="123">
        <v>4</v>
      </c>
      <c r="Z9" s="124">
        <v>0</v>
      </c>
      <c r="AA9" s="124">
        <v>4</v>
      </c>
      <c r="AB9" s="123">
        <v>4</v>
      </c>
      <c r="AC9" s="124">
        <v>0</v>
      </c>
      <c r="AD9" s="124">
        <v>4</v>
      </c>
      <c r="AE9" s="123">
        <v>4</v>
      </c>
      <c r="AF9" s="124">
        <v>0</v>
      </c>
      <c r="AG9" s="124">
        <v>4</v>
      </c>
    </row>
    <row r="10" spans="1:33" x14ac:dyDescent="0.35">
      <c r="A10" s="1" t="s">
        <v>979</v>
      </c>
      <c r="B10" s="1" t="s">
        <v>941</v>
      </c>
      <c r="C10" s="1" t="s">
        <v>942</v>
      </c>
      <c r="D10" s="123">
        <v>58</v>
      </c>
      <c r="E10" s="124">
        <v>2</v>
      </c>
      <c r="F10" s="124">
        <v>60</v>
      </c>
      <c r="G10" s="123">
        <v>65</v>
      </c>
      <c r="H10" s="124">
        <v>6</v>
      </c>
      <c r="I10" s="124">
        <v>71</v>
      </c>
      <c r="J10" s="123">
        <v>65</v>
      </c>
      <c r="K10" s="124">
        <v>6</v>
      </c>
      <c r="L10" s="124">
        <v>71</v>
      </c>
      <c r="M10" s="123">
        <v>65</v>
      </c>
      <c r="N10" s="124">
        <v>6</v>
      </c>
      <c r="O10" s="124">
        <v>71</v>
      </c>
      <c r="P10" s="123">
        <v>68</v>
      </c>
      <c r="Q10" s="124">
        <v>14</v>
      </c>
      <c r="R10" s="124">
        <v>82</v>
      </c>
      <c r="S10" s="123">
        <v>68</v>
      </c>
      <c r="T10" s="124">
        <v>14</v>
      </c>
      <c r="U10" s="124">
        <v>82</v>
      </c>
      <c r="V10" s="123">
        <v>68</v>
      </c>
      <c r="W10" s="124">
        <v>14</v>
      </c>
      <c r="X10" s="124">
        <v>82</v>
      </c>
      <c r="Y10" s="123">
        <v>70</v>
      </c>
      <c r="Z10" s="124">
        <v>14</v>
      </c>
      <c r="AA10" s="124">
        <v>84</v>
      </c>
      <c r="AB10" s="123">
        <v>70</v>
      </c>
      <c r="AC10" s="124">
        <v>14</v>
      </c>
      <c r="AD10" s="124">
        <v>84</v>
      </c>
      <c r="AE10" s="123">
        <v>70</v>
      </c>
      <c r="AF10" s="124">
        <v>14</v>
      </c>
      <c r="AG10" s="124">
        <v>84</v>
      </c>
    </row>
    <row r="11" spans="1:33" x14ac:dyDescent="0.35">
      <c r="A11" s="1"/>
      <c r="B11" s="1" t="s">
        <v>943</v>
      </c>
      <c r="C11" s="1" t="s">
        <v>944</v>
      </c>
      <c r="D11" s="123">
        <v>56</v>
      </c>
      <c r="E11" s="124">
        <v>3</v>
      </c>
      <c r="F11" s="124">
        <v>59</v>
      </c>
      <c r="G11" s="123">
        <v>70</v>
      </c>
      <c r="H11" s="124">
        <v>6</v>
      </c>
      <c r="I11" s="124">
        <v>76</v>
      </c>
      <c r="J11" s="123">
        <v>72</v>
      </c>
      <c r="K11" s="124">
        <v>6</v>
      </c>
      <c r="L11" s="124">
        <v>78</v>
      </c>
      <c r="M11" s="123">
        <v>72</v>
      </c>
      <c r="N11" s="124">
        <v>6</v>
      </c>
      <c r="O11" s="124">
        <v>78</v>
      </c>
      <c r="P11" s="123">
        <v>75</v>
      </c>
      <c r="Q11" s="124">
        <v>7</v>
      </c>
      <c r="R11" s="124">
        <v>82</v>
      </c>
      <c r="S11" s="123">
        <v>75</v>
      </c>
      <c r="T11" s="124">
        <v>7</v>
      </c>
      <c r="U11" s="124">
        <v>82</v>
      </c>
      <c r="V11" s="123">
        <v>76</v>
      </c>
      <c r="W11" s="124">
        <v>7</v>
      </c>
      <c r="X11" s="124">
        <v>83</v>
      </c>
      <c r="Y11" s="123">
        <v>77</v>
      </c>
      <c r="Z11" s="124">
        <v>7</v>
      </c>
      <c r="AA11" s="124">
        <v>84</v>
      </c>
      <c r="AB11" s="123">
        <v>77</v>
      </c>
      <c r="AC11" s="124">
        <v>7</v>
      </c>
      <c r="AD11" s="124">
        <v>84</v>
      </c>
      <c r="AE11" s="123">
        <v>77</v>
      </c>
      <c r="AF11" s="124">
        <v>7</v>
      </c>
      <c r="AG11" s="124">
        <v>84</v>
      </c>
    </row>
    <row r="12" spans="1:33" x14ac:dyDescent="0.35">
      <c r="A12" s="1"/>
      <c r="B12" s="1" t="s">
        <v>945</v>
      </c>
      <c r="C12" s="1" t="s">
        <v>946</v>
      </c>
      <c r="D12" s="123">
        <v>34</v>
      </c>
      <c r="E12" s="124">
        <v>0</v>
      </c>
      <c r="F12" s="124">
        <v>34</v>
      </c>
      <c r="G12" s="123">
        <v>52</v>
      </c>
      <c r="H12" s="124">
        <v>0</v>
      </c>
      <c r="I12" s="124">
        <v>52</v>
      </c>
      <c r="J12" s="123">
        <v>52</v>
      </c>
      <c r="K12" s="124">
        <v>0</v>
      </c>
      <c r="L12" s="124">
        <v>52</v>
      </c>
      <c r="M12" s="123">
        <v>52</v>
      </c>
      <c r="N12" s="124">
        <v>0</v>
      </c>
      <c r="O12" s="124">
        <v>52</v>
      </c>
      <c r="P12" s="123">
        <v>53</v>
      </c>
      <c r="Q12" s="124">
        <v>0</v>
      </c>
      <c r="R12" s="124">
        <v>53</v>
      </c>
      <c r="S12" s="123">
        <v>53</v>
      </c>
      <c r="T12" s="124">
        <v>0</v>
      </c>
      <c r="U12" s="124">
        <v>53</v>
      </c>
      <c r="V12" s="123">
        <v>56</v>
      </c>
      <c r="W12" s="124">
        <v>0</v>
      </c>
      <c r="X12" s="124">
        <v>56</v>
      </c>
      <c r="Y12" s="123">
        <v>56</v>
      </c>
      <c r="Z12" s="124">
        <v>1</v>
      </c>
      <c r="AA12" s="124">
        <v>57</v>
      </c>
      <c r="AB12" s="123">
        <v>56</v>
      </c>
      <c r="AC12" s="124">
        <v>1</v>
      </c>
      <c r="AD12" s="124">
        <v>57</v>
      </c>
      <c r="AE12" s="123">
        <v>56</v>
      </c>
      <c r="AF12" s="124">
        <v>1</v>
      </c>
      <c r="AG12" s="124">
        <v>57</v>
      </c>
    </row>
    <row r="13" spans="1:33" x14ac:dyDescent="0.35">
      <c r="A13" s="1"/>
      <c r="B13" s="1" t="s">
        <v>947</v>
      </c>
      <c r="C13" s="1" t="s">
        <v>948</v>
      </c>
      <c r="D13" s="123">
        <v>8</v>
      </c>
      <c r="E13" s="124">
        <v>0</v>
      </c>
      <c r="F13" s="124">
        <v>8</v>
      </c>
      <c r="G13" s="123">
        <v>12</v>
      </c>
      <c r="H13" s="124">
        <v>0</v>
      </c>
      <c r="I13" s="124">
        <v>12</v>
      </c>
      <c r="J13" s="123">
        <v>12</v>
      </c>
      <c r="K13" s="124">
        <v>0</v>
      </c>
      <c r="L13" s="124">
        <v>12</v>
      </c>
      <c r="M13" s="123">
        <v>12</v>
      </c>
      <c r="N13" s="124">
        <v>0</v>
      </c>
      <c r="O13" s="124">
        <v>12</v>
      </c>
      <c r="P13" s="123">
        <v>13</v>
      </c>
      <c r="Q13" s="124">
        <v>0</v>
      </c>
      <c r="R13" s="124">
        <v>13</v>
      </c>
      <c r="S13" s="123">
        <v>13</v>
      </c>
      <c r="T13" s="124">
        <v>0</v>
      </c>
      <c r="U13" s="124">
        <v>13</v>
      </c>
      <c r="V13" s="123">
        <v>13</v>
      </c>
      <c r="W13" s="124">
        <v>0</v>
      </c>
      <c r="X13" s="124">
        <v>13</v>
      </c>
      <c r="Y13" s="123">
        <v>13</v>
      </c>
      <c r="Z13" s="124">
        <v>0</v>
      </c>
      <c r="AA13" s="124">
        <v>13</v>
      </c>
      <c r="AB13" s="123">
        <v>13</v>
      </c>
      <c r="AC13" s="124">
        <v>0</v>
      </c>
      <c r="AD13" s="124">
        <v>13</v>
      </c>
      <c r="AE13" s="123">
        <v>13</v>
      </c>
      <c r="AF13" s="124">
        <v>0</v>
      </c>
      <c r="AG13" s="124">
        <v>13</v>
      </c>
    </row>
    <row r="14" spans="1:33" ht="20.25" x14ac:dyDescent="0.35">
      <c r="A14" s="1" t="s">
        <v>978</v>
      </c>
      <c r="B14" s="1" t="s">
        <v>949</v>
      </c>
      <c r="C14" s="1" t="s">
        <v>950</v>
      </c>
      <c r="D14" s="123">
        <v>152</v>
      </c>
      <c r="E14" s="124">
        <v>57</v>
      </c>
      <c r="F14" s="124">
        <v>209</v>
      </c>
      <c r="G14" s="123">
        <v>166</v>
      </c>
      <c r="H14" s="124">
        <v>58</v>
      </c>
      <c r="I14" s="124">
        <v>224</v>
      </c>
      <c r="J14" s="123">
        <v>166</v>
      </c>
      <c r="K14" s="124">
        <v>66</v>
      </c>
      <c r="L14" s="124">
        <v>232</v>
      </c>
      <c r="M14" s="123">
        <v>166</v>
      </c>
      <c r="N14" s="124">
        <v>69</v>
      </c>
      <c r="O14" s="124">
        <v>235</v>
      </c>
      <c r="P14" s="123">
        <v>167</v>
      </c>
      <c r="Q14" s="124">
        <v>69</v>
      </c>
      <c r="R14" s="124">
        <v>236</v>
      </c>
      <c r="S14" s="123">
        <v>167</v>
      </c>
      <c r="T14" s="124">
        <v>69</v>
      </c>
      <c r="U14" s="124">
        <v>236</v>
      </c>
      <c r="V14" s="123">
        <v>168</v>
      </c>
      <c r="W14" s="124">
        <v>69</v>
      </c>
      <c r="X14" s="124">
        <v>237</v>
      </c>
      <c r="Y14" s="123">
        <v>170</v>
      </c>
      <c r="Z14" s="124">
        <v>70</v>
      </c>
      <c r="AA14" s="124">
        <v>240</v>
      </c>
      <c r="AB14" s="123">
        <v>170</v>
      </c>
      <c r="AC14" s="124">
        <v>70</v>
      </c>
      <c r="AD14" s="124">
        <v>240</v>
      </c>
      <c r="AE14" s="123">
        <v>170</v>
      </c>
      <c r="AF14" s="124">
        <v>70</v>
      </c>
      <c r="AG14" s="124">
        <v>240</v>
      </c>
    </row>
    <row r="15" spans="1:33" ht="20.25" customHeight="1" x14ac:dyDescent="0.35">
      <c r="A15" s="1"/>
      <c r="B15" s="1" t="s">
        <v>951</v>
      </c>
      <c r="C15" s="1" t="s">
        <v>952</v>
      </c>
      <c r="D15" s="123">
        <v>95</v>
      </c>
      <c r="E15" s="124">
        <v>23</v>
      </c>
      <c r="F15" s="124">
        <v>118</v>
      </c>
      <c r="G15" s="123">
        <v>135</v>
      </c>
      <c r="H15" s="124">
        <v>29</v>
      </c>
      <c r="I15" s="124">
        <v>164</v>
      </c>
      <c r="J15" s="123">
        <v>136</v>
      </c>
      <c r="K15" s="124">
        <v>29</v>
      </c>
      <c r="L15" s="124">
        <v>165</v>
      </c>
      <c r="M15" s="123">
        <v>138</v>
      </c>
      <c r="N15" s="124">
        <v>29</v>
      </c>
      <c r="O15" s="124">
        <v>167</v>
      </c>
      <c r="P15" s="123">
        <v>138</v>
      </c>
      <c r="Q15" s="124">
        <v>25</v>
      </c>
      <c r="R15" s="124">
        <v>163</v>
      </c>
      <c r="S15" s="123">
        <v>138</v>
      </c>
      <c r="T15" s="124">
        <v>25</v>
      </c>
      <c r="U15" s="124">
        <v>163</v>
      </c>
      <c r="V15" s="123">
        <v>139</v>
      </c>
      <c r="W15" s="124">
        <v>25</v>
      </c>
      <c r="X15" s="124">
        <v>164</v>
      </c>
      <c r="Y15" s="123">
        <v>138</v>
      </c>
      <c r="Z15" s="124">
        <v>24</v>
      </c>
      <c r="AA15" s="124">
        <v>162</v>
      </c>
      <c r="AB15" s="123">
        <v>138</v>
      </c>
      <c r="AC15" s="124">
        <v>24</v>
      </c>
      <c r="AD15" s="124">
        <v>162</v>
      </c>
      <c r="AE15" s="123">
        <v>139</v>
      </c>
      <c r="AF15" s="124">
        <v>24</v>
      </c>
      <c r="AG15" s="124">
        <v>163</v>
      </c>
    </row>
    <row r="16" spans="1:33" x14ac:dyDescent="0.35">
      <c r="A16" s="1"/>
      <c r="B16" s="1" t="s">
        <v>953</v>
      </c>
      <c r="C16" s="1" t="s">
        <v>954</v>
      </c>
      <c r="D16" s="123">
        <v>52</v>
      </c>
      <c r="E16" s="124">
        <v>49</v>
      </c>
      <c r="F16" s="124">
        <v>101</v>
      </c>
      <c r="G16" s="123">
        <v>59</v>
      </c>
      <c r="H16" s="124">
        <v>53</v>
      </c>
      <c r="I16" s="124">
        <v>112</v>
      </c>
      <c r="J16" s="123">
        <v>59</v>
      </c>
      <c r="K16" s="124">
        <v>53</v>
      </c>
      <c r="L16" s="124">
        <v>112</v>
      </c>
      <c r="M16" s="123">
        <v>59</v>
      </c>
      <c r="N16" s="124">
        <v>56</v>
      </c>
      <c r="O16" s="124">
        <v>115</v>
      </c>
      <c r="P16" s="123">
        <v>59</v>
      </c>
      <c r="Q16" s="124">
        <v>54</v>
      </c>
      <c r="R16" s="124">
        <v>113</v>
      </c>
      <c r="S16" s="123">
        <v>59</v>
      </c>
      <c r="T16" s="124">
        <v>54</v>
      </c>
      <c r="U16" s="124">
        <v>113</v>
      </c>
      <c r="V16" s="123">
        <v>59</v>
      </c>
      <c r="W16" s="124">
        <v>55</v>
      </c>
      <c r="X16" s="124">
        <v>114</v>
      </c>
      <c r="Y16" s="123">
        <v>51</v>
      </c>
      <c r="Z16" s="124">
        <v>61</v>
      </c>
      <c r="AA16" s="124">
        <v>112</v>
      </c>
      <c r="AB16" s="123">
        <v>51</v>
      </c>
      <c r="AC16" s="124">
        <v>61</v>
      </c>
      <c r="AD16" s="124">
        <v>112</v>
      </c>
      <c r="AE16" s="123">
        <v>51</v>
      </c>
      <c r="AF16" s="124">
        <v>61</v>
      </c>
      <c r="AG16" s="124">
        <v>112</v>
      </c>
    </row>
    <row r="17" spans="1:33" x14ac:dyDescent="0.35">
      <c r="A17" s="1"/>
      <c r="B17" s="1" t="s">
        <v>955</v>
      </c>
      <c r="C17" s="1" t="s">
        <v>956</v>
      </c>
      <c r="D17" s="123">
        <v>50</v>
      </c>
      <c r="E17" s="124">
        <v>4</v>
      </c>
      <c r="F17" s="124">
        <v>54</v>
      </c>
      <c r="G17" s="123">
        <v>66</v>
      </c>
      <c r="H17" s="124">
        <v>9</v>
      </c>
      <c r="I17" s="124">
        <v>75</v>
      </c>
      <c r="J17" s="123">
        <v>68</v>
      </c>
      <c r="K17" s="124">
        <v>9</v>
      </c>
      <c r="L17" s="124">
        <v>77</v>
      </c>
      <c r="M17" s="123">
        <v>68</v>
      </c>
      <c r="N17" s="124">
        <v>10</v>
      </c>
      <c r="O17" s="124">
        <v>78</v>
      </c>
      <c r="P17" s="123">
        <v>69</v>
      </c>
      <c r="Q17" s="124">
        <v>10</v>
      </c>
      <c r="R17" s="124">
        <v>79</v>
      </c>
      <c r="S17" s="123">
        <v>69</v>
      </c>
      <c r="T17" s="124">
        <v>10</v>
      </c>
      <c r="U17" s="124">
        <v>79</v>
      </c>
      <c r="V17" s="123">
        <v>69</v>
      </c>
      <c r="W17" s="124">
        <v>10</v>
      </c>
      <c r="X17" s="124">
        <v>79</v>
      </c>
      <c r="Y17" s="123">
        <v>69</v>
      </c>
      <c r="Z17" s="124">
        <v>9</v>
      </c>
      <c r="AA17" s="124">
        <v>78</v>
      </c>
      <c r="AB17" s="123">
        <v>69</v>
      </c>
      <c r="AC17" s="124">
        <v>9</v>
      </c>
      <c r="AD17" s="124">
        <v>78</v>
      </c>
      <c r="AE17" s="123">
        <v>70</v>
      </c>
      <c r="AF17" s="124">
        <v>9</v>
      </c>
      <c r="AG17" s="124">
        <v>79</v>
      </c>
    </row>
    <row r="18" spans="1:33" x14ac:dyDescent="0.35">
      <c r="A18" s="1"/>
      <c r="B18" s="1" t="s">
        <v>957</v>
      </c>
      <c r="C18" s="1" t="s">
        <v>958</v>
      </c>
      <c r="D18" s="123">
        <v>44</v>
      </c>
      <c r="E18" s="124">
        <v>4</v>
      </c>
      <c r="F18" s="124">
        <v>48</v>
      </c>
      <c r="G18" s="123">
        <v>70</v>
      </c>
      <c r="H18" s="124">
        <v>7</v>
      </c>
      <c r="I18" s="124">
        <v>77</v>
      </c>
      <c r="J18" s="123">
        <v>70</v>
      </c>
      <c r="K18" s="124">
        <v>7</v>
      </c>
      <c r="L18" s="124">
        <v>77</v>
      </c>
      <c r="M18" s="123">
        <v>70</v>
      </c>
      <c r="N18" s="124">
        <v>7</v>
      </c>
      <c r="O18" s="124">
        <v>77</v>
      </c>
      <c r="P18" s="123">
        <v>70</v>
      </c>
      <c r="Q18" s="124">
        <v>6</v>
      </c>
      <c r="R18" s="124">
        <v>76</v>
      </c>
      <c r="S18" s="123">
        <v>70</v>
      </c>
      <c r="T18" s="124">
        <v>6</v>
      </c>
      <c r="U18" s="124">
        <v>76</v>
      </c>
      <c r="V18" s="123">
        <v>70</v>
      </c>
      <c r="W18" s="124">
        <v>6</v>
      </c>
      <c r="X18" s="124">
        <v>76</v>
      </c>
      <c r="Y18" s="123">
        <v>70</v>
      </c>
      <c r="Z18" s="124">
        <v>6</v>
      </c>
      <c r="AA18" s="124">
        <v>76</v>
      </c>
      <c r="AB18" s="123">
        <v>70</v>
      </c>
      <c r="AC18" s="124">
        <v>6</v>
      </c>
      <c r="AD18" s="124">
        <v>76</v>
      </c>
      <c r="AE18" s="123">
        <v>70</v>
      </c>
      <c r="AF18" s="124">
        <v>6</v>
      </c>
      <c r="AG18" s="124">
        <v>76</v>
      </c>
    </row>
    <row r="19" spans="1:33" x14ac:dyDescent="0.35">
      <c r="A19" s="1"/>
      <c r="B19" s="1" t="s">
        <v>959</v>
      </c>
      <c r="C19" s="1" t="s">
        <v>960</v>
      </c>
      <c r="D19" s="123">
        <v>36</v>
      </c>
      <c r="E19" s="124">
        <v>2</v>
      </c>
      <c r="F19" s="124">
        <v>38</v>
      </c>
      <c r="G19" s="123">
        <v>47</v>
      </c>
      <c r="H19" s="124">
        <v>4</v>
      </c>
      <c r="I19" s="124">
        <v>51</v>
      </c>
      <c r="J19" s="123">
        <v>47</v>
      </c>
      <c r="K19" s="124">
        <v>4</v>
      </c>
      <c r="L19" s="124">
        <v>51</v>
      </c>
      <c r="M19" s="123">
        <v>48</v>
      </c>
      <c r="N19" s="124">
        <v>4</v>
      </c>
      <c r="O19" s="124">
        <v>52</v>
      </c>
      <c r="P19" s="123">
        <v>48</v>
      </c>
      <c r="Q19" s="124">
        <v>4</v>
      </c>
      <c r="R19" s="124">
        <v>52</v>
      </c>
      <c r="S19" s="123">
        <v>48</v>
      </c>
      <c r="T19" s="124">
        <v>4</v>
      </c>
      <c r="U19" s="124">
        <v>52</v>
      </c>
      <c r="V19" s="123">
        <v>49</v>
      </c>
      <c r="W19" s="124">
        <v>4</v>
      </c>
      <c r="X19" s="124">
        <v>53</v>
      </c>
      <c r="Y19" s="123">
        <v>48</v>
      </c>
      <c r="Z19" s="124">
        <v>6</v>
      </c>
      <c r="AA19" s="124">
        <v>54</v>
      </c>
      <c r="AB19" s="123">
        <v>48</v>
      </c>
      <c r="AC19" s="124">
        <v>6</v>
      </c>
      <c r="AD19" s="124">
        <v>54</v>
      </c>
      <c r="AE19" s="123">
        <v>48</v>
      </c>
      <c r="AF19" s="124">
        <v>6</v>
      </c>
      <c r="AG19" s="124">
        <v>54</v>
      </c>
    </row>
    <row r="20" spans="1:33" x14ac:dyDescent="0.35">
      <c r="A20" s="1"/>
      <c r="B20" s="1" t="s">
        <v>961</v>
      </c>
      <c r="C20" s="1" t="s">
        <v>962</v>
      </c>
      <c r="D20" s="123">
        <v>34</v>
      </c>
      <c r="E20" s="124">
        <v>0</v>
      </c>
      <c r="F20" s="124">
        <v>34</v>
      </c>
      <c r="G20" s="123">
        <v>36</v>
      </c>
      <c r="H20" s="124">
        <v>0</v>
      </c>
      <c r="I20" s="124">
        <v>36</v>
      </c>
      <c r="J20" s="123">
        <v>36</v>
      </c>
      <c r="K20" s="124">
        <v>0</v>
      </c>
      <c r="L20" s="124">
        <v>36</v>
      </c>
      <c r="M20" s="123">
        <v>36</v>
      </c>
      <c r="N20" s="124">
        <v>0</v>
      </c>
      <c r="O20" s="124">
        <v>36</v>
      </c>
      <c r="P20" s="123">
        <v>36</v>
      </c>
      <c r="Q20" s="124">
        <v>0</v>
      </c>
      <c r="R20" s="124">
        <v>36</v>
      </c>
      <c r="S20" s="123">
        <v>36</v>
      </c>
      <c r="T20" s="124">
        <v>0</v>
      </c>
      <c r="U20" s="124">
        <v>36</v>
      </c>
      <c r="V20" s="123">
        <v>36</v>
      </c>
      <c r="W20" s="124">
        <v>0</v>
      </c>
      <c r="X20" s="124">
        <v>36</v>
      </c>
      <c r="Y20" s="123">
        <v>38</v>
      </c>
      <c r="Z20" s="124">
        <v>0</v>
      </c>
      <c r="AA20" s="124">
        <v>38</v>
      </c>
      <c r="AB20" s="123">
        <v>38</v>
      </c>
      <c r="AC20" s="124">
        <v>0</v>
      </c>
      <c r="AD20" s="124">
        <v>38</v>
      </c>
      <c r="AE20" s="123">
        <v>38</v>
      </c>
      <c r="AF20" s="124">
        <v>0</v>
      </c>
      <c r="AG20" s="124">
        <v>38</v>
      </c>
    </row>
    <row r="21" spans="1:33" x14ac:dyDescent="0.35">
      <c r="A21" s="1" t="s">
        <v>977</v>
      </c>
      <c r="B21" s="1" t="s">
        <v>963</v>
      </c>
      <c r="C21" s="1" t="s">
        <v>964</v>
      </c>
      <c r="D21" s="123">
        <v>61</v>
      </c>
      <c r="E21" s="124">
        <v>4</v>
      </c>
      <c r="F21" s="124">
        <v>65</v>
      </c>
      <c r="G21" s="123">
        <v>68</v>
      </c>
      <c r="H21" s="124">
        <v>4</v>
      </c>
      <c r="I21" s="124">
        <v>72</v>
      </c>
      <c r="J21" s="123">
        <v>68</v>
      </c>
      <c r="K21" s="124">
        <v>4</v>
      </c>
      <c r="L21" s="124">
        <v>72</v>
      </c>
      <c r="M21" s="123">
        <v>68</v>
      </c>
      <c r="N21" s="124">
        <v>4</v>
      </c>
      <c r="O21" s="124">
        <v>72</v>
      </c>
      <c r="P21" s="123">
        <v>67</v>
      </c>
      <c r="Q21" s="124">
        <v>4</v>
      </c>
      <c r="R21" s="124">
        <v>71</v>
      </c>
      <c r="S21" s="123">
        <v>67</v>
      </c>
      <c r="T21" s="124">
        <v>4</v>
      </c>
      <c r="U21" s="124">
        <v>71</v>
      </c>
      <c r="V21" s="123">
        <v>67</v>
      </c>
      <c r="W21" s="124">
        <v>4</v>
      </c>
      <c r="X21" s="124">
        <v>71</v>
      </c>
      <c r="Y21" s="123">
        <v>69</v>
      </c>
      <c r="Z21" s="124">
        <v>4</v>
      </c>
      <c r="AA21" s="124">
        <v>73</v>
      </c>
      <c r="AB21" s="123">
        <v>69</v>
      </c>
      <c r="AC21" s="124">
        <v>4</v>
      </c>
      <c r="AD21" s="124">
        <v>73</v>
      </c>
      <c r="AE21" s="123">
        <v>69</v>
      </c>
      <c r="AF21" s="124">
        <v>4</v>
      </c>
      <c r="AG21" s="124">
        <v>73</v>
      </c>
    </row>
    <row r="22" spans="1:33" x14ac:dyDescent="0.35">
      <c r="A22" s="1"/>
      <c r="B22" s="1" t="s">
        <v>965</v>
      </c>
      <c r="C22" s="1" t="s">
        <v>966</v>
      </c>
      <c r="D22" s="123">
        <v>7</v>
      </c>
      <c r="E22" s="124">
        <v>2</v>
      </c>
      <c r="F22" s="124">
        <v>9</v>
      </c>
      <c r="G22" s="123">
        <v>10</v>
      </c>
      <c r="H22" s="124">
        <v>2</v>
      </c>
      <c r="I22" s="124">
        <v>12</v>
      </c>
      <c r="J22" s="123">
        <v>10</v>
      </c>
      <c r="K22" s="124">
        <v>2</v>
      </c>
      <c r="L22" s="124">
        <v>12</v>
      </c>
      <c r="M22" s="123">
        <v>10</v>
      </c>
      <c r="N22" s="124">
        <v>2</v>
      </c>
      <c r="O22" s="124">
        <v>12</v>
      </c>
      <c r="P22" s="123">
        <v>11</v>
      </c>
      <c r="Q22" s="124">
        <v>2</v>
      </c>
      <c r="R22" s="124">
        <v>13</v>
      </c>
      <c r="S22" s="123">
        <v>11</v>
      </c>
      <c r="T22" s="124">
        <v>2</v>
      </c>
      <c r="U22" s="124">
        <v>13</v>
      </c>
      <c r="V22" s="123">
        <v>11</v>
      </c>
      <c r="W22" s="124">
        <v>3</v>
      </c>
      <c r="X22" s="124">
        <v>14</v>
      </c>
      <c r="Y22" s="123">
        <v>13</v>
      </c>
      <c r="Z22" s="124">
        <v>3</v>
      </c>
      <c r="AA22" s="124">
        <v>16</v>
      </c>
      <c r="AB22" s="123">
        <v>13</v>
      </c>
      <c r="AC22" s="124">
        <v>3</v>
      </c>
      <c r="AD22" s="124">
        <v>16</v>
      </c>
      <c r="AE22" s="123">
        <v>14</v>
      </c>
      <c r="AF22" s="124">
        <v>3</v>
      </c>
      <c r="AG22" s="124">
        <v>17</v>
      </c>
    </row>
    <row r="23" spans="1:33" x14ac:dyDescent="0.35">
      <c r="A23" s="1"/>
      <c r="B23" s="1" t="s">
        <v>967</v>
      </c>
      <c r="C23" s="1" t="s">
        <v>968</v>
      </c>
      <c r="D23" s="123">
        <v>5</v>
      </c>
      <c r="E23" s="124">
        <v>0</v>
      </c>
      <c r="F23" s="124">
        <v>5</v>
      </c>
      <c r="G23" s="123">
        <v>7</v>
      </c>
      <c r="H23" s="124">
        <v>0</v>
      </c>
      <c r="I23" s="124">
        <v>7</v>
      </c>
      <c r="J23" s="123">
        <v>7</v>
      </c>
      <c r="K23" s="124">
        <v>0</v>
      </c>
      <c r="L23" s="124">
        <v>7</v>
      </c>
      <c r="M23" s="123">
        <v>7</v>
      </c>
      <c r="N23" s="124">
        <v>0</v>
      </c>
      <c r="O23" s="124">
        <v>7</v>
      </c>
      <c r="P23" s="123">
        <v>7</v>
      </c>
      <c r="Q23" s="124">
        <v>0</v>
      </c>
      <c r="R23" s="124">
        <v>7</v>
      </c>
      <c r="S23" s="123">
        <v>7</v>
      </c>
      <c r="T23" s="124">
        <v>0</v>
      </c>
      <c r="U23" s="124">
        <v>7</v>
      </c>
      <c r="V23" s="123">
        <v>7</v>
      </c>
      <c r="W23" s="124">
        <v>0</v>
      </c>
      <c r="X23" s="124">
        <v>7</v>
      </c>
      <c r="Y23" s="123">
        <v>7</v>
      </c>
      <c r="Z23" s="124">
        <v>0</v>
      </c>
      <c r="AA23" s="124">
        <v>7</v>
      </c>
      <c r="AB23" s="123">
        <v>7</v>
      </c>
      <c r="AC23" s="124">
        <v>0</v>
      </c>
      <c r="AD23" s="124">
        <v>7</v>
      </c>
      <c r="AE23" s="123">
        <v>7</v>
      </c>
      <c r="AF23" s="124">
        <v>0</v>
      </c>
      <c r="AG23" s="124">
        <v>7</v>
      </c>
    </row>
    <row r="24" spans="1:33" ht="20.25" x14ac:dyDescent="0.35">
      <c r="A24" s="1" t="s">
        <v>975</v>
      </c>
      <c r="B24" s="1" t="s">
        <v>969</v>
      </c>
      <c r="C24" s="1" t="s">
        <v>970</v>
      </c>
      <c r="D24" s="123">
        <v>147</v>
      </c>
      <c r="E24" s="124">
        <v>4</v>
      </c>
      <c r="F24" s="124">
        <v>151</v>
      </c>
      <c r="G24" s="123">
        <v>171</v>
      </c>
      <c r="H24" s="124">
        <v>5</v>
      </c>
      <c r="I24" s="124">
        <v>176</v>
      </c>
      <c r="J24" s="123">
        <v>172</v>
      </c>
      <c r="K24" s="124">
        <v>5</v>
      </c>
      <c r="L24" s="124">
        <v>177</v>
      </c>
      <c r="M24" s="123">
        <v>173</v>
      </c>
      <c r="N24" s="124">
        <v>5</v>
      </c>
      <c r="O24" s="124">
        <v>178</v>
      </c>
      <c r="P24" s="123">
        <v>176</v>
      </c>
      <c r="Q24" s="124">
        <v>5</v>
      </c>
      <c r="R24" s="124">
        <v>181</v>
      </c>
      <c r="S24" s="123">
        <v>177</v>
      </c>
      <c r="T24" s="124">
        <v>5</v>
      </c>
      <c r="U24" s="124">
        <v>182</v>
      </c>
      <c r="V24" s="123">
        <v>176</v>
      </c>
      <c r="W24" s="124">
        <v>5</v>
      </c>
      <c r="X24" s="124">
        <v>181</v>
      </c>
      <c r="Y24" s="123">
        <v>177</v>
      </c>
      <c r="Z24" s="124">
        <v>6</v>
      </c>
      <c r="AA24" s="124">
        <v>183</v>
      </c>
      <c r="AB24" s="123">
        <v>177</v>
      </c>
      <c r="AC24" s="124">
        <v>6</v>
      </c>
      <c r="AD24" s="124">
        <v>183</v>
      </c>
      <c r="AE24" s="123">
        <v>178</v>
      </c>
      <c r="AF24" s="124">
        <v>6</v>
      </c>
      <c r="AG24" s="124">
        <v>184</v>
      </c>
    </row>
    <row r="25" spans="1:33" x14ac:dyDescent="0.35">
      <c r="A25" s="1"/>
      <c r="B25" s="1" t="s">
        <v>971</v>
      </c>
      <c r="C25" s="1" t="s">
        <v>972</v>
      </c>
      <c r="D25" s="123">
        <v>60</v>
      </c>
      <c r="E25" s="124">
        <v>9</v>
      </c>
      <c r="F25" s="124">
        <v>69</v>
      </c>
      <c r="G25" s="123">
        <v>87</v>
      </c>
      <c r="H25" s="124">
        <v>9</v>
      </c>
      <c r="I25" s="124">
        <v>96</v>
      </c>
      <c r="J25" s="123">
        <v>88</v>
      </c>
      <c r="K25" s="124">
        <v>9</v>
      </c>
      <c r="L25" s="124">
        <v>97</v>
      </c>
      <c r="M25" s="123">
        <v>88</v>
      </c>
      <c r="N25" s="124">
        <v>10</v>
      </c>
      <c r="O25" s="124">
        <v>98</v>
      </c>
      <c r="P25" s="123">
        <v>90</v>
      </c>
      <c r="Q25" s="124">
        <v>9</v>
      </c>
      <c r="R25" s="124">
        <v>99</v>
      </c>
      <c r="S25" s="123">
        <v>91</v>
      </c>
      <c r="T25" s="124">
        <v>9</v>
      </c>
      <c r="U25" s="124">
        <v>100</v>
      </c>
      <c r="V25" s="123">
        <v>91</v>
      </c>
      <c r="W25" s="124">
        <v>9</v>
      </c>
      <c r="X25" s="124">
        <v>100</v>
      </c>
      <c r="Y25" s="123">
        <v>92</v>
      </c>
      <c r="Z25" s="124">
        <v>9</v>
      </c>
      <c r="AA25" s="124">
        <v>101</v>
      </c>
      <c r="AB25" s="123">
        <v>92</v>
      </c>
      <c r="AC25" s="124">
        <v>9</v>
      </c>
      <c r="AD25" s="124">
        <v>101</v>
      </c>
      <c r="AE25" s="123">
        <v>92</v>
      </c>
      <c r="AF25" s="124">
        <v>9</v>
      </c>
      <c r="AG25" s="124">
        <v>101</v>
      </c>
    </row>
    <row r="26" spans="1:33" x14ac:dyDescent="0.35">
      <c r="A26" s="1"/>
      <c r="B26" s="1" t="s">
        <v>973</v>
      </c>
      <c r="C26" s="1" t="s">
        <v>974</v>
      </c>
      <c r="D26" s="123">
        <v>16</v>
      </c>
      <c r="E26" s="124">
        <v>0</v>
      </c>
      <c r="F26" s="124">
        <v>16</v>
      </c>
      <c r="G26" s="123">
        <v>26</v>
      </c>
      <c r="H26" s="124">
        <v>0</v>
      </c>
      <c r="I26" s="124">
        <v>26</v>
      </c>
      <c r="J26" s="123">
        <v>27</v>
      </c>
      <c r="K26" s="124">
        <v>0</v>
      </c>
      <c r="L26" s="124">
        <v>27</v>
      </c>
      <c r="M26" s="123">
        <v>28</v>
      </c>
      <c r="N26" s="124">
        <v>0</v>
      </c>
      <c r="O26" s="124">
        <v>28</v>
      </c>
      <c r="P26" s="123">
        <v>29</v>
      </c>
      <c r="Q26" s="124">
        <v>0</v>
      </c>
      <c r="R26" s="124">
        <v>29</v>
      </c>
      <c r="S26" s="123">
        <v>30</v>
      </c>
      <c r="T26" s="124">
        <v>0</v>
      </c>
      <c r="U26" s="124">
        <v>30</v>
      </c>
      <c r="V26" s="123">
        <v>30</v>
      </c>
      <c r="W26" s="124">
        <v>0</v>
      </c>
      <c r="X26" s="124">
        <v>30</v>
      </c>
      <c r="Y26" s="123">
        <v>30</v>
      </c>
      <c r="Z26" s="124">
        <v>0</v>
      </c>
      <c r="AA26" s="124">
        <v>30</v>
      </c>
      <c r="AB26" s="123">
        <v>30</v>
      </c>
      <c r="AC26" s="124">
        <v>0</v>
      </c>
      <c r="AD26" s="124">
        <v>30</v>
      </c>
      <c r="AE26" s="123">
        <v>31</v>
      </c>
      <c r="AF26" s="124">
        <v>0</v>
      </c>
      <c r="AG26" s="124">
        <v>31</v>
      </c>
    </row>
    <row r="27" spans="1:33" x14ac:dyDescent="0.35">
      <c r="A27" s="1"/>
      <c r="B27" s="1" t="s">
        <v>975</v>
      </c>
      <c r="C27" s="1" t="s">
        <v>976</v>
      </c>
      <c r="D27" s="123">
        <v>230</v>
      </c>
      <c r="E27" s="124">
        <v>46</v>
      </c>
      <c r="F27" s="124">
        <v>276</v>
      </c>
      <c r="G27" s="123">
        <v>240</v>
      </c>
      <c r="H27" s="124">
        <v>49</v>
      </c>
      <c r="I27" s="124">
        <v>289</v>
      </c>
      <c r="J27" s="123">
        <v>240</v>
      </c>
      <c r="K27" s="124">
        <v>49</v>
      </c>
      <c r="L27" s="124">
        <v>289</v>
      </c>
      <c r="M27" s="123">
        <v>241</v>
      </c>
      <c r="N27" s="124">
        <v>49</v>
      </c>
      <c r="O27" s="124">
        <v>290</v>
      </c>
      <c r="P27" s="123">
        <v>242</v>
      </c>
      <c r="Q27" s="124">
        <v>48</v>
      </c>
      <c r="R27" s="124">
        <v>290</v>
      </c>
      <c r="S27" s="123">
        <v>243</v>
      </c>
      <c r="T27" s="124">
        <v>48</v>
      </c>
      <c r="U27" s="124">
        <v>291</v>
      </c>
      <c r="V27" s="123">
        <v>244</v>
      </c>
      <c r="W27" s="124">
        <v>50</v>
      </c>
      <c r="X27" s="124">
        <v>294</v>
      </c>
      <c r="Y27" s="123">
        <v>240</v>
      </c>
      <c r="Z27" s="124">
        <v>50</v>
      </c>
      <c r="AA27" s="124">
        <v>290</v>
      </c>
      <c r="AB27" s="123">
        <v>240</v>
      </c>
      <c r="AC27" s="124">
        <v>50</v>
      </c>
      <c r="AD27" s="124">
        <v>290</v>
      </c>
      <c r="AE27" s="123">
        <v>240</v>
      </c>
      <c r="AF27" s="124">
        <v>50</v>
      </c>
      <c r="AG27" s="124">
        <v>290</v>
      </c>
    </row>
    <row r="28" spans="1:33" x14ac:dyDescent="0.35">
      <c r="A28" s="4" t="s">
        <v>780</v>
      </c>
      <c r="B28" s="4"/>
      <c r="C28" s="4"/>
      <c r="D28" s="125">
        <v>2194</v>
      </c>
      <c r="E28" s="125">
        <v>265</v>
      </c>
      <c r="F28" s="125">
        <v>2459</v>
      </c>
      <c r="G28" s="125">
        <v>2512</v>
      </c>
      <c r="H28" s="125">
        <v>305</v>
      </c>
      <c r="I28" s="125">
        <v>2817</v>
      </c>
      <c r="J28" s="125">
        <v>2530</v>
      </c>
      <c r="K28" s="125">
        <v>313</v>
      </c>
      <c r="L28" s="125">
        <v>2843</v>
      </c>
      <c r="M28" s="125">
        <v>2541</v>
      </c>
      <c r="N28" s="125">
        <v>321</v>
      </c>
      <c r="O28" s="125">
        <v>2862</v>
      </c>
      <c r="P28" s="125">
        <v>2563</v>
      </c>
      <c r="Q28" s="125">
        <v>320</v>
      </c>
      <c r="R28" s="125">
        <v>2883</v>
      </c>
      <c r="S28" s="125">
        <v>2571</v>
      </c>
      <c r="T28" s="125">
        <v>320</v>
      </c>
      <c r="U28" s="125">
        <v>2891</v>
      </c>
      <c r="V28" s="125">
        <v>2583</v>
      </c>
      <c r="W28" s="125">
        <v>324</v>
      </c>
      <c r="X28" s="125">
        <v>2907</v>
      </c>
      <c r="Y28" s="125">
        <v>2583</v>
      </c>
      <c r="Z28" s="125">
        <v>331</v>
      </c>
      <c r="AA28" s="125">
        <v>2914</v>
      </c>
      <c r="AB28" s="125">
        <v>2583</v>
      </c>
      <c r="AC28" s="125">
        <v>331</v>
      </c>
      <c r="AD28" s="125">
        <v>2914</v>
      </c>
      <c r="AE28" s="125">
        <v>2593</v>
      </c>
      <c r="AF28" s="125">
        <v>331</v>
      </c>
      <c r="AG28" s="125">
        <v>2924</v>
      </c>
    </row>
    <row r="29" spans="1:33" x14ac:dyDescent="0.35">
      <c r="A29" s="18"/>
    </row>
    <row r="30" spans="1:33" x14ac:dyDescent="0.35">
      <c r="A30" s="18" t="s">
        <v>648</v>
      </c>
    </row>
    <row r="31" spans="1:33" x14ac:dyDescent="0.35">
      <c r="A31" s="18" t="s">
        <v>928</v>
      </c>
    </row>
    <row r="32" spans="1:33" x14ac:dyDescent="0.35">
      <c r="A32" s="18"/>
    </row>
    <row r="33" spans="1:1" x14ac:dyDescent="0.35">
      <c r="A33" s="98" t="s">
        <v>844</v>
      </c>
    </row>
  </sheetData>
  <hyperlinks>
    <hyperlink ref="A33" location="Innehåll!A1" display="Tillbaka till innehåll" xr:uid="{3D1F04BC-66A9-4F93-89E6-011F7C2199EC}"/>
  </hyperlink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62D61-3912-410E-875F-7C34436A2BC9}">
  <dimension ref="A1:AE31"/>
  <sheetViews>
    <sheetView workbookViewId="0"/>
  </sheetViews>
  <sheetFormatPr defaultColWidth="8.6640625" defaultRowHeight="12.75" x14ac:dyDescent="0.35"/>
  <cols>
    <col min="1" max="1" width="17.1328125" style="15" customWidth="1"/>
    <col min="2" max="19" width="8.6640625" style="15"/>
    <col min="20" max="21" width="9.796875" style="15" customWidth="1"/>
    <col min="22" max="28" width="8.6640625" style="15"/>
    <col min="29" max="29" width="8.6640625" style="15" customWidth="1"/>
    <col min="30" max="33" width="8.6640625" style="15"/>
    <col min="34" max="34" width="15.33203125" style="15" customWidth="1"/>
    <col min="35" max="16384" width="8.6640625" style="15"/>
  </cols>
  <sheetData>
    <row r="1" spans="1:31" x14ac:dyDescent="0.35">
      <c r="A1" s="2" t="s">
        <v>1339</v>
      </c>
    </row>
    <row r="2" spans="1:31" x14ac:dyDescent="0.35">
      <c r="A2" s="3" t="s">
        <v>1340</v>
      </c>
    </row>
    <row r="4" spans="1:31" ht="30.4" x14ac:dyDescent="0.35">
      <c r="A4" s="128" t="s">
        <v>664</v>
      </c>
      <c r="B4" s="27" t="s">
        <v>1090</v>
      </c>
      <c r="C4" s="28" t="s">
        <v>1091</v>
      </c>
      <c r="D4" s="28" t="s">
        <v>1053</v>
      </c>
      <c r="E4" s="27" t="s">
        <v>1092</v>
      </c>
      <c r="F4" s="28" t="s">
        <v>1093</v>
      </c>
      <c r="G4" s="29" t="s">
        <v>1056</v>
      </c>
      <c r="H4" s="28" t="s">
        <v>1094</v>
      </c>
      <c r="I4" s="28" t="s">
        <v>1095</v>
      </c>
      <c r="J4" s="28" t="s">
        <v>1059</v>
      </c>
      <c r="K4" s="27" t="s">
        <v>1096</v>
      </c>
      <c r="L4" s="28" t="s">
        <v>1097</v>
      </c>
      <c r="M4" s="29" t="s">
        <v>1062</v>
      </c>
      <c r="N4" s="28" t="s">
        <v>1098</v>
      </c>
      <c r="O4" s="28" t="s">
        <v>1099</v>
      </c>
      <c r="P4" s="28" t="s">
        <v>1065</v>
      </c>
      <c r="Q4" s="27" t="s">
        <v>1100</v>
      </c>
      <c r="R4" s="28" t="s">
        <v>1101</v>
      </c>
      <c r="S4" s="29" t="s">
        <v>1068</v>
      </c>
      <c r="T4" s="27" t="s">
        <v>1102</v>
      </c>
      <c r="U4" s="28" t="s">
        <v>1103</v>
      </c>
      <c r="V4" s="29" t="s">
        <v>1071</v>
      </c>
      <c r="W4" s="27" t="s">
        <v>1171</v>
      </c>
      <c r="X4" s="28" t="s">
        <v>1172</v>
      </c>
      <c r="Y4" s="29" t="s">
        <v>1164</v>
      </c>
      <c r="Z4" s="27" t="s">
        <v>1173</v>
      </c>
      <c r="AA4" s="28" t="s">
        <v>1174</v>
      </c>
      <c r="AB4" s="29" t="s">
        <v>1167</v>
      </c>
      <c r="AC4" s="27" t="s">
        <v>1175</v>
      </c>
      <c r="AD4" s="28" t="s">
        <v>1420</v>
      </c>
      <c r="AE4" s="29" t="s">
        <v>1170</v>
      </c>
    </row>
    <row r="5" spans="1:31" x14ac:dyDescent="0.35">
      <c r="A5" s="23" t="s">
        <v>33</v>
      </c>
      <c r="B5" s="61">
        <v>185</v>
      </c>
      <c r="C5" s="61">
        <v>82</v>
      </c>
      <c r="D5" s="61">
        <v>267</v>
      </c>
      <c r="E5" s="61">
        <v>190</v>
      </c>
      <c r="F5" s="61">
        <v>77</v>
      </c>
      <c r="G5" s="61">
        <v>267</v>
      </c>
      <c r="H5" s="61">
        <v>192</v>
      </c>
      <c r="I5" s="61">
        <v>77</v>
      </c>
      <c r="J5" s="61">
        <v>269</v>
      </c>
      <c r="K5" s="61">
        <v>194</v>
      </c>
      <c r="L5" s="61">
        <v>79</v>
      </c>
      <c r="M5" s="61">
        <v>273</v>
      </c>
      <c r="N5" s="61">
        <v>195</v>
      </c>
      <c r="O5" s="61">
        <v>79</v>
      </c>
      <c r="P5" s="61">
        <v>274</v>
      </c>
      <c r="Q5" s="61">
        <v>196</v>
      </c>
      <c r="R5" s="61">
        <v>79</v>
      </c>
      <c r="S5" s="61">
        <v>275</v>
      </c>
      <c r="T5" s="61">
        <v>196</v>
      </c>
      <c r="U5" s="61">
        <v>79</v>
      </c>
      <c r="V5" s="61">
        <v>275</v>
      </c>
      <c r="W5" s="61">
        <v>195</v>
      </c>
      <c r="X5" s="61">
        <v>82</v>
      </c>
      <c r="Y5" s="61">
        <v>277</v>
      </c>
      <c r="Z5" s="61">
        <v>195</v>
      </c>
      <c r="AA5" s="61">
        <v>82</v>
      </c>
      <c r="AB5" s="61">
        <v>277</v>
      </c>
      <c r="AC5" s="61">
        <v>198</v>
      </c>
      <c r="AD5" s="61">
        <v>82</v>
      </c>
      <c r="AE5" s="61">
        <v>280</v>
      </c>
    </row>
    <row r="6" spans="1:31" x14ac:dyDescent="0.35">
      <c r="A6" s="23" t="s">
        <v>34</v>
      </c>
      <c r="B6" s="61">
        <v>66</v>
      </c>
      <c r="C6" s="61">
        <v>19</v>
      </c>
      <c r="D6" s="61">
        <v>85</v>
      </c>
      <c r="E6" s="61">
        <v>68</v>
      </c>
      <c r="F6" s="61">
        <v>19</v>
      </c>
      <c r="G6" s="61">
        <v>87</v>
      </c>
      <c r="H6" s="61">
        <v>68</v>
      </c>
      <c r="I6" s="61">
        <v>19</v>
      </c>
      <c r="J6" s="61">
        <v>87</v>
      </c>
      <c r="K6" s="61">
        <v>68</v>
      </c>
      <c r="L6" s="61">
        <v>19</v>
      </c>
      <c r="M6" s="61">
        <v>87</v>
      </c>
      <c r="N6" s="61">
        <v>68</v>
      </c>
      <c r="O6" s="61">
        <v>19</v>
      </c>
      <c r="P6" s="61">
        <v>87</v>
      </c>
      <c r="Q6" s="61">
        <v>68</v>
      </c>
      <c r="R6" s="61">
        <v>19</v>
      </c>
      <c r="S6" s="61">
        <v>87</v>
      </c>
      <c r="T6" s="61">
        <v>71</v>
      </c>
      <c r="U6" s="61">
        <v>19</v>
      </c>
      <c r="V6" s="61">
        <v>90</v>
      </c>
      <c r="W6" s="61">
        <v>72</v>
      </c>
      <c r="X6" s="61">
        <v>19</v>
      </c>
      <c r="Y6" s="61">
        <v>91</v>
      </c>
      <c r="Z6" s="61">
        <v>73</v>
      </c>
      <c r="AA6" s="61">
        <v>19</v>
      </c>
      <c r="AB6" s="61">
        <v>92</v>
      </c>
      <c r="AC6" s="61">
        <v>73</v>
      </c>
      <c r="AD6" s="61">
        <v>19</v>
      </c>
      <c r="AE6" s="61">
        <v>92</v>
      </c>
    </row>
    <row r="7" spans="1:31" x14ac:dyDescent="0.35">
      <c r="A7" s="23" t="s">
        <v>35</v>
      </c>
      <c r="B7" s="61">
        <v>59</v>
      </c>
      <c r="C7" s="61">
        <v>15</v>
      </c>
      <c r="D7" s="61">
        <v>74</v>
      </c>
      <c r="E7" s="61">
        <v>60</v>
      </c>
      <c r="F7" s="61">
        <v>15</v>
      </c>
      <c r="G7" s="61">
        <v>75</v>
      </c>
      <c r="H7" s="61">
        <v>61</v>
      </c>
      <c r="I7" s="61">
        <v>15</v>
      </c>
      <c r="J7" s="61">
        <v>76</v>
      </c>
      <c r="K7" s="61">
        <v>61</v>
      </c>
      <c r="L7" s="61">
        <v>15</v>
      </c>
      <c r="M7" s="61">
        <v>76</v>
      </c>
      <c r="N7" s="61">
        <v>61</v>
      </c>
      <c r="O7" s="61">
        <v>15</v>
      </c>
      <c r="P7" s="61">
        <v>76</v>
      </c>
      <c r="Q7" s="61">
        <v>62</v>
      </c>
      <c r="R7" s="61">
        <v>15</v>
      </c>
      <c r="S7" s="61">
        <v>77</v>
      </c>
      <c r="T7" s="61">
        <v>63</v>
      </c>
      <c r="U7" s="61">
        <v>15</v>
      </c>
      <c r="V7" s="61">
        <v>78</v>
      </c>
      <c r="W7" s="61">
        <v>62</v>
      </c>
      <c r="X7" s="61">
        <v>11</v>
      </c>
      <c r="Y7" s="61">
        <v>73</v>
      </c>
      <c r="Z7" s="61">
        <v>62</v>
      </c>
      <c r="AA7" s="61">
        <v>11</v>
      </c>
      <c r="AB7" s="61">
        <v>73</v>
      </c>
      <c r="AC7" s="61">
        <v>63</v>
      </c>
      <c r="AD7" s="61">
        <v>11</v>
      </c>
      <c r="AE7" s="61">
        <v>74</v>
      </c>
    </row>
    <row r="8" spans="1:31" x14ac:dyDescent="0.35">
      <c r="A8" s="23" t="s">
        <v>36</v>
      </c>
      <c r="B8" s="61">
        <v>136</v>
      </c>
      <c r="C8" s="61">
        <v>8</v>
      </c>
      <c r="D8" s="61">
        <v>144</v>
      </c>
      <c r="E8" s="61">
        <v>137</v>
      </c>
      <c r="F8" s="61">
        <v>8</v>
      </c>
      <c r="G8" s="61">
        <v>145</v>
      </c>
      <c r="H8" s="61">
        <v>137</v>
      </c>
      <c r="I8" s="61">
        <v>8</v>
      </c>
      <c r="J8" s="61">
        <v>145</v>
      </c>
      <c r="K8" s="61">
        <v>137</v>
      </c>
      <c r="L8" s="61">
        <v>8</v>
      </c>
      <c r="M8" s="61">
        <v>145</v>
      </c>
      <c r="N8" s="61">
        <v>137</v>
      </c>
      <c r="O8" s="61">
        <v>10</v>
      </c>
      <c r="P8" s="61">
        <v>147</v>
      </c>
      <c r="Q8" s="61">
        <v>137</v>
      </c>
      <c r="R8" s="61">
        <v>10</v>
      </c>
      <c r="S8" s="61">
        <v>147</v>
      </c>
      <c r="T8" s="61">
        <v>138</v>
      </c>
      <c r="U8" s="61">
        <v>10</v>
      </c>
      <c r="V8" s="61">
        <v>148</v>
      </c>
      <c r="W8" s="61">
        <v>139</v>
      </c>
      <c r="X8" s="61">
        <v>10</v>
      </c>
      <c r="Y8" s="61">
        <v>149</v>
      </c>
      <c r="Z8" s="61">
        <v>138</v>
      </c>
      <c r="AA8" s="61">
        <v>10</v>
      </c>
      <c r="AB8" s="61">
        <v>148</v>
      </c>
      <c r="AC8" s="61">
        <v>138</v>
      </c>
      <c r="AD8" s="61">
        <v>10</v>
      </c>
      <c r="AE8" s="61">
        <v>148</v>
      </c>
    </row>
    <row r="9" spans="1:31" x14ac:dyDescent="0.35">
      <c r="A9" s="23" t="s">
        <v>37</v>
      </c>
      <c r="B9" s="61">
        <v>124</v>
      </c>
      <c r="C9" s="61">
        <v>6</v>
      </c>
      <c r="D9" s="61">
        <v>130</v>
      </c>
      <c r="E9" s="61">
        <v>121</v>
      </c>
      <c r="F9" s="61">
        <v>6</v>
      </c>
      <c r="G9" s="61">
        <v>127</v>
      </c>
      <c r="H9" s="61">
        <v>121</v>
      </c>
      <c r="I9" s="61">
        <v>6</v>
      </c>
      <c r="J9" s="61">
        <v>127</v>
      </c>
      <c r="K9" s="61">
        <v>121</v>
      </c>
      <c r="L9" s="61">
        <v>6</v>
      </c>
      <c r="M9" s="61">
        <v>127</v>
      </c>
      <c r="N9" s="61">
        <v>121</v>
      </c>
      <c r="O9" s="61">
        <v>6</v>
      </c>
      <c r="P9" s="61">
        <v>127</v>
      </c>
      <c r="Q9" s="61">
        <v>122</v>
      </c>
      <c r="R9" s="61">
        <v>6</v>
      </c>
      <c r="S9" s="61">
        <v>128</v>
      </c>
      <c r="T9" s="61">
        <v>122</v>
      </c>
      <c r="U9" s="61">
        <v>6</v>
      </c>
      <c r="V9" s="61">
        <v>128</v>
      </c>
      <c r="W9" s="61">
        <v>123</v>
      </c>
      <c r="X9" s="61">
        <v>6</v>
      </c>
      <c r="Y9" s="61">
        <v>129</v>
      </c>
      <c r="Z9" s="61">
        <v>119</v>
      </c>
      <c r="AA9" s="61">
        <v>6</v>
      </c>
      <c r="AB9" s="61">
        <v>125</v>
      </c>
      <c r="AC9" s="61">
        <v>119</v>
      </c>
      <c r="AD9" s="61">
        <v>6</v>
      </c>
      <c r="AE9" s="61">
        <v>125</v>
      </c>
    </row>
    <row r="10" spans="1:31" x14ac:dyDescent="0.35">
      <c r="A10" s="23" t="s">
        <v>38</v>
      </c>
      <c r="B10" s="61">
        <v>37</v>
      </c>
      <c r="C10" s="61">
        <v>2</v>
      </c>
      <c r="D10" s="61">
        <v>39</v>
      </c>
      <c r="E10" s="61">
        <v>37</v>
      </c>
      <c r="F10" s="61">
        <v>2</v>
      </c>
      <c r="G10" s="61">
        <v>39</v>
      </c>
      <c r="H10" s="61">
        <v>37</v>
      </c>
      <c r="I10" s="61">
        <v>2</v>
      </c>
      <c r="J10" s="61">
        <v>39</v>
      </c>
      <c r="K10" s="61">
        <v>37</v>
      </c>
      <c r="L10" s="61">
        <v>2</v>
      </c>
      <c r="M10" s="61">
        <v>39</v>
      </c>
      <c r="N10" s="61">
        <v>37</v>
      </c>
      <c r="O10" s="61">
        <v>3</v>
      </c>
      <c r="P10" s="61">
        <v>40</v>
      </c>
      <c r="Q10" s="61">
        <v>37</v>
      </c>
      <c r="R10" s="61">
        <v>3</v>
      </c>
      <c r="S10" s="61">
        <v>40</v>
      </c>
      <c r="T10" s="61">
        <v>37</v>
      </c>
      <c r="U10" s="61">
        <v>3</v>
      </c>
      <c r="V10" s="61">
        <v>40</v>
      </c>
      <c r="W10" s="61">
        <v>39</v>
      </c>
      <c r="X10" s="61">
        <v>3</v>
      </c>
      <c r="Y10" s="61">
        <v>42</v>
      </c>
      <c r="Z10" s="61">
        <v>40</v>
      </c>
      <c r="AA10" s="61">
        <v>3</v>
      </c>
      <c r="AB10" s="61">
        <v>43</v>
      </c>
      <c r="AC10" s="61">
        <v>40</v>
      </c>
      <c r="AD10" s="61">
        <v>3</v>
      </c>
      <c r="AE10" s="61">
        <v>43</v>
      </c>
    </row>
    <row r="11" spans="1:31" x14ac:dyDescent="0.35">
      <c r="A11" s="23" t="s">
        <v>39</v>
      </c>
      <c r="B11" s="61">
        <v>122</v>
      </c>
      <c r="C11" s="61">
        <v>10</v>
      </c>
      <c r="D11" s="61">
        <v>132</v>
      </c>
      <c r="E11" s="61">
        <v>125</v>
      </c>
      <c r="F11" s="61">
        <v>9</v>
      </c>
      <c r="G11" s="61">
        <v>134</v>
      </c>
      <c r="H11" s="61">
        <v>125</v>
      </c>
      <c r="I11" s="61">
        <v>9</v>
      </c>
      <c r="J11" s="61">
        <v>134</v>
      </c>
      <c r="K11" s="61">
        <v>126</v>
      </c>
      <c r="L11" s="61">
        <v>9</v>
      </c>
      <c r="M11" s="61">
        <v>135</v>
      </c>
      <c r="N11" s="61">
        <v>127</v>
      </c>
      <c r="O11" s="61">
        <v>10</v>
      </c>
      <c r="P11" s="61">
        <v>137</v>
      </c>
      <c r="Q11" s="61">
        <v>127</v>
      </c>
      <c r="R11" s="61">
        <v>10</v>
      </c>
      <c r="S11" s="61">
        <v>137</v>
      </c>
      <c r="T11" s="61">
        <v>126</v>
      </c>
      <c r="U11" s="61">
        <v>10</v>
      </c>
      <c r="V11" s="61">
        <v>137</v>
      </c>
      <c r="W11" s="61">
        <v>126</v>
      </c>
      <c r="X11" s="61">
        <v>10</v>
      </c>
      <c r="Y11" s="61">
        <v>136</v>
      </c>
      <c r="Z11" s="61">
        <v>126</v>
      </c>
      <c r="AA11" s="61">
        <v>10</v>
      </c>
      <c r="AB11" s="61">
        <v>136</v>
      </c>
      <c r="AC11" s="61">
        <v>126</v>
      </c>
      <c r="AD11" s="61">
        <v>10</v>
      </c>
      <c r="AE11" s="61">
        <v>136</v>
      </c>
    </row>
    <row r="12" spans="1:31" x14ac:dyDescent="0.35">
      <c r="A12" s="23" t="s">
        <v>40</v>
      </c>
      <c r="B12" s="61">
        <v>277</v>
      </c>
      <c r="C12" s="61">
        <v>11</v>
      </c>
      <c r="D12" s="61">
        <v>288</v>
      </c>
      <c r="E12" s="61">
        <v>276</v>
      </c>
      <c r="F12" s="61">
        <v>11</v>
      </c>
      <c r="G12" s="61">
        <v>287</v>
      </c>
      <c r="H12" s="61">
        <v>276</v>
      </c>
      <c r="I12" s="61">
        <v>12</v>
      </c>
      <c r="J12" s="61">
        <v>288</v>
      </c>
      <c r="K12" s="61">
        <v>277</v>
      </c>
      <c r="L12" s="61">
        <v>13</v>
      </c>
      <c r="M12" s="61">
        <v>290</v>
      </c>
      <c r="N12" s="61">
        <v>279</v>
      </c>
      <c r="O12" s="61">
        <v>13</v>
      </c>
      <c r="P12" s="61">
        <v>292</v>
      </c>
      <c r="Q12" s="61">
        <v>279</v>
      </c>
      <c r="R12" s="61">
        <v>13</v>
      </c>
      <c r="S12" s="61">
        <v>292</v>
      </c>
      <c r="T12" s="61">
        <v>280</v>
      </c>
      <c r="U12" s="61">
        <v>13</v>
      </c>
      <c r="V12" s="61">
        <v>293</v>
      </c>
      <c r="W12" s="61">
        <v>280</v>
      </c>
      <c r="X12" s="61">
        <v>13</v>
      </c>
      <c r="Y12" s="61">
        <v>293</v>
      </c>
      <c r="Z12" s="61">
        <v>281</v>
      </c>
      <c r="AA12" s="61">
        <v>13</v>
      </c>
      <c r="AB12" s="61">
        <v>294</v>
      </c>
      <c r="AC12" s="61">
        <v>281</v>
      </c>
      <c r="AD12" s="61">
        <v>13</v>
      </c>
      <c r="AE12" s="61">
        <v>294</v>
      </c>
    </row>
    <row r="13" spans="1:31" x14ac:dyDescent="0.35">
      <c r="A13" s="23" t="s">
        <v>41</v>
      </c>
      <c r="B13" s="61">
        <v>86</v>
      </c>
      <c r="C13" s="61">
        <v>10</v>
      </c>
      <c r="D13" s="61">
        <v>96</v>
      </c>
      <c r="E13" s="61">
        <v>86</v>
      </c>
      <c r="F13" s="61">
        <v>10</v>
      </c>
      <c r="G13" s="61">
        <v>96</v>
      </c>
      <c r="H13" s="61">
        <v>86</v>
      </c>
      <c r="I13" s="61">
        <v>10</v>
      </c>
      <c r="J13" s="61">
        <v>96</v>
      </c>
      <c r="K13" s="61">
        <v>86</v>
      </c>
      <c r="L13" s="61">
        <v>10</v>
      </c>
      <c r="M13" s="61">
        <v>96</v>
      </c>
      <c r="N13" s="61">
        <v>86</v>
      </c>
      <c r="O13" s="61">
        <v>10</v>
      </c>
      <c r="P13" s="61">
        <v>96</v>
      </c>
      <c r="Q13" s="61">
        <v>86</v>
      </c>
      <c r="R13" s="61">
        <v>10</v>
      </c>
      <c r="S13" s="61">
        <v>96</v>
      </c>
      <c r="T13" s="61">
        <v>86</v>
      </c>
      <c r="U13" s="61">
        <v>10</v>
      </c>
      <c r="V13" s="61">
        <v>96</v>
      </c>
      <c r="W13" s="61">
        <v>75</v>
      </c>
      <c r="X13" s="61">
        <v>17</v>
      </c>
      <c r="Y13" s="61">
        <v>92</v>
      </c>
      <c r="Z13" s="61">
        <v>75</v>
      </c>
      <c r="AA13" s="61">
        <v>11</v>
      </c>
      <c r="AB13" s="61">
        <v>86</v>
      </c>
      <c r="AC13" s="61">
        <v>75</v>
      </c>
      <c r="AD13" s="61">
        <v>11</v>
      </c>
      <c r="AE13" s="61">
        <v>86</v>
      </c>
    </row>
    <row r="14" spans="1:31" x14ac:dyDescent="0.35">
      <c r="A14" s="23" t="s">
        <v>42</v>
      </c>
      <c r="B14" s="61">
        <v>179</v>
      </c>
      <c r="C14" s="61">
        <v>24</v>
      </c>
      <c r="D14" s="61">
        <v>203</v>
      </c>
      <c r="E14" s="61">
        <v>179</v>
      </c>
      <c r="F14" s="61">
        <v>23</v>
      </c>
      <c r="G14" s="61">
        <v>202</v>
      </c>
      <c r="H14" s="61">
        <v>180</v>
      </c>
      <c r="I14" s="61">
        <v>25</v>
      </c>
      <c r="J14" s="61">
        <v>205</v>
      </c>
      <c r="K14" s="61">
        <v>180</v>
      </c>
      <c r="L14" s="61">
        <v>25</v>
      </c>
      <c r="M14" s="61">
        <v>205</v>
      </c>
      <c r="N14" s="61">
        <v>179</v>
      </c>
      <c r="O14" s="61">
        <v>22</v>
      </c>
      <c r="P14" s="61">
        <v>201</v>
      </c>
      <c r="Q14" s="61">
        <v>179</v>
      </c>
      <c r="R14" s="61">
        <v>22</v>
      </c>
      <c r="S14" s="61">
        <v>201</v>
      </c>
      <c r="T14" s="61">
        <v>179</v>
      </c>
      <c r="U14" s="61">
        <v>23</v>
      </c>
      <c r="V14" s="61">
        <v>201</v>
      </c>
      <c r="W14" s="61">
        <v>180</v>
      </c>
      <c r="X14" s="61">
        <v>24</v>
      </c>
      <c r="Y14" s="61">
        <v>204</v>
      </c>
      <c r="Z14" s="61">
        <v>182</v>
      </c>
      <c r="AA14" s="61">
        <v>24</v>
      </c>
      <c r="AB14" s="61">
        <v>206</v>
      </c>
      <c r="AC14" s="61">
        <v>182</v>
      </c>
      <c r="AD14" s="61">
        <v>24</v>
      </c>
      <c r="AE14" s="61">
        <v>206</v>
      </c>
    </row>
    <row r="15" spans="1:31" x14ac:dyDescent="0.35">
      <c r="A15" s="23" t="s">
        <v>43</v>
      </c>
      <c r="B15" s="61">
        <v>46</v>
      </c>
      <c r="C15" s="61">
        <v>4</v>
      </c>
      <c r="D15" s="61">
        <v>50</v>
      </c>
      <c r="E15" s="61">
        <v>46</v>
      </c>
      <c r="F15" s="61">
        <v>4</v>
      </c>
      <c r="G15" s="61">
        <v>50</v>
      </c>
      <c r="H15" s="61">
        <v>47</v>
      </c>
      <c r="I15" s="61">
        <v>4</v>
      </c>
      <c r="J15" s="61">
        <v>51</v>
      </c>
      <c r="K15" s="61">
        <v>48</v>
      </c>
      <c r="L15" s="61">
        <v>5</v>
      </c>
      <c r="M15" s="61">
        <v>53</v>
      </c>
      <c r="N15" s="61">
        <v>48</v>
      </c>
      <c r="O15" s="61">
        <v>5</v>
      </c>
      <c r="P15" s="61">
        <v>53</v>
      </c>
      <c r="Q15" s="61">
        <v>48</v>
      </c>
      <c r="R15" s="61">
        <v>5</v>
      </c>
      <c r="S15" s="61">
        <v>53</v>
      </c>
      <c r="T15" s="61">
        <v>48</v>
      </c>
      <c r="U15" s="61">
        <v>5</v>
      </c>
      <c r="V15" s="61">
        <v>53</v>
      </c>
      <c r="W15" s="61">
        <v>48</v>
      </c>
      <c r="X15" s="61">
        <v>5</v>
      </c>
      <c r="Y15" s="61">
        <v>53</v>
      </c>
      <c r="Z15" s="61">
        <v>49</v>
      </c>
      <c r="AA15" s="61">
        <v>5</v>
      </c>
      <c r="AB15" s="61">
        <v>54</v>
      </c>
      <c r="AC15" s="61">
        <v>49</v>
      </c>
      <c r="AD15" s="61">
        <v>5</v>
      </c>
      <c r="AE15" s="61">
        <v>54</v>
      </c>
    </row>
    <row r="16" spans="1:31" x14ac:dyDescent="0.35">
      <c r="A16" s="23" t="s">
        <v>44</v>
      </c>
      <c r="B16" s="61">
        <v>247</v>
      </c>
      <c r="C16" s="61">
        <v>26</v>
      </c>
      <c r="D16" s="61">
        <v>273</v>
      </c>
      <c r="E16" s="61">
        <v>248</v>
      </c>
      <c r="F16" s="61">
        <v>26</v>
      </c>
      <c r="G16" s="61">
        <v>274</v>
      </c>
      <c r="H16" s="61">
        <v>254</v>
      </c>
      <c r="I16" s="61">
        <v>29</v>
      </c>
      <c r="J16" s="61">
        <v>283</v>
      </c>
      <c r="K16" s="61">
        <v>256</v>
      </c>
      <c r="L16" s="61">
        <v>31</v>
      </c>
      <c r="M16" s="61">
        <v>287</v>
      </c>
      <c r="N16" s="61">
        <v>258</v>
      </c>
      <c r="O16" s="61">
        <v>31</v>
      </c>
      <c r="P16" s="61">
        <v>289</v>
      </c>
      <c r="Q16" s="61">
        <v>258</v>
      </c>
      <c r="R16" s="61">
        <v>31</v>
      </c>
      <c r="S16" s="61">
        <v>289</v>
      </c>
      <c r="T16" s="61">
        <v>258</v>
      </c>
      <c r="U16" s="61">
        <v>32</v>
      </c>
      <c r="V16" s="61">
        <v>289</v>
      </c>
      <c r="W16" s="61">
        <v>265</v>
      </c>
      <c r="X16" s="61">
        <v>32</v>
      </c>
      <c r="Y16" s="61">
        <v>297</v>
      </c>
      <c r="Z16" s="61">
        <v>266</v>
      </c>
      <c r="AA16" s="61">
        <v>30</v>
      </c>
      <c r="AB16" s="61">
        <v>296</v>
      </c>
      <c r="AC16" s="61">
        <v>267</v>
      </c>
      <c r="AD16" s="61">
        <v>30</v>
      </c>
      <c r="AE16" s="61">
        <v>297</v>
      </c>
    </row>
    <row r="17" spans="1:31" x14ac:dyDescent="0.35">
      <c r="A17" s="23" t="s">
        <v>45</v>
      </c>
      <c r="B17" s="61">
        <v>67</v>
      </c>
      <c r="C17" s="61">
        <v>1</v>
      </c>
      <c r="D17" s="61">
        <v>68</v>
      </c>
      <c r="E17" s="61">
        <v>66</v>
      </c>
      <c r="F17" s="61">
        <v>1</v>
      </c>
      <c r="G17" s="61">
        <v>67</v>
      </c>
      <c r="H17" s="61">
        <v>66</v>
      </c>
      <c r="I17" s="61">
        <v>1</v>
      </c>
      <c r="J17" s="61">
        <v>67</v>
      </c>
      <c r="K17" s="61">
        <v>66</v>
      </c>
      <c r="L17" s="61">
        <v>2</v>
      </c>
      <c r="M17" s="61">
        <v>68</v>
      </c>
      <c r="N17" s="61">
        <v>67</v>
      </c>
      <c r="O17" s="61">
        <v>2</v>
      </c>
      <c r="P17" s="61">
        <v>69</v>
      </c>
      <c r="Q17" s="61">
        <v>67</v>
      </c>
      <c r="R17" s="61">
        <v>2</v>
      </c>
      <c r="S17" s="61">
        <v>69</v>
      </c>
      <c r="T17" s="61">
        <v>67</v>
      </c>
      <c r="U17" s="61">
        <v>2</v>
      </c>
      <c r="V17" s="61">
        <v>69</v>
      </c>
      <c r="W17" s="61">
        <v>62</v>
      </c>
      <c r="X17" s="61">
        <v>2</v>
      </c>
      <c r="Y17" s="61">
        <v>64</v>
      </c>
      <c r="Z17" s="61">
        <v>67</v>
      </c>
      <c r="AA17" s="61">
        <v>2</v>
      </c>
      <c r="AB17" s="61">
        <v>69</v>
      </c>
      <c r="AC17" s="61">
        <v>68</v>
      </c>
      <c r="AD17" s="61">
        <v>2</v>
      </c>
      <c r="AE17" s="61">
        <v>70</v>
      </c>
    </row>
    <row r="18" spans="1:31" x14ac:dyDescent="0.35">
      <c r="A18" s="23" t="s">
        <v>46</v>
      </c>
      <c r="B18" s="61">
        <v>56</v>
      </c>
      <c r="C18" s="61">
        <v>3</v>
      </c>
      <c r="D18" s="61">
        <v>59</v>
      </c>
      <c r="E18" s="61">
        <v>60</v>
      </c>
      <c r="F18" s="61">
        <v>3</v>
      </c>
      <c r="G18" s="61">
        <v>63</v>
      </c>
      <c r="H18" s="61">
        <v>63</v>
      </c>
      <c r="I18" s="61">
        <v>3</v>
      </c>
      <c r="J18" s="61">
        <v>66</v>
      </c>
      <c r="K18" s="61">
        <v>64</v>
      </c>
      <c r="L18" s="61">
        <v>3</v>
      </c>
      <c r="M18" s="61">
        <v>67</v>
      </c>
      <c r="N18" s="61">
        <v>68</v>
      </c>
      <c r="O18" s="61">
        <v>3</v>
      </c>
      <c r="P18" s="61">
        <v>71</v>
      </c>
      <c r="Q18" s="61">
        <v>68</v>
      </c>
      <c r="R18" s="61">
        <v>3</v>
      </c>
      <c r="S18" s="61">
        <v>71</v>
      </c>
      <c r="T18" s="61">
        <v>69</v>
      </c>
      <c r="U18" s="61">
        <v>3</v>
      </c>
      <c r="V18" s="61">
        <v>72</v>
      </c>
      <c r="W18" s="61">
        <v>69</v>
      </c>
      <c r="X18" s="61">
        <v>3</v>
      </c>
      <c r="Y18" s="61">
        <v>72</v>
      </c>
      <c r="Z18" s="61">
        <v>69</v>
      </c>
      <c r="AA18" s="61">
        <v>3</v>
      </c>
      <c r="AB18" s="61">
        <v>72</v>
      </c>
      <c r="AC18" s="61">
        <v>69</v>
      </c>
      <c r="AD18" s="61">
        <v>3</v>
      </c>
      <c r="AE18" s="61">
        <v>72</v>
      </c>
    </row>
    <row r="19" spans="1:31" x14ac:dyDescent="0.35">
      <c r="A19" s="23" t="s">
        <v>47</v>
      </c>
      <c r="B19" s="61">
        <v>48</v>
      </c>
      <c r="C19" s="61">
        <v>3</v>
      </c>
      <c r="D19" s="61">
        <v>51</v>
      </c>
      <c r="E19" s="61">
        <v>49</v>
      </c>
      <c r="F19" s="61">
        <v>3</v>
      </c>
      <c r="G19" s="61">
        <v>52</v>
      </c>
      <c r="H19" s="61">
        <v>51</v>
      </c>
      <c r="I19" s="61">
        <v>3</v>
      </c>
      <c r="J19" s="61">
        <v>54</v>
      </c>
      <c r="K19" s="61">
        <v>51</v>
      </c>
      <c r="L19" s="61">
        <v>3</v>
      </c>
      <c r="M19" s="61">
        <v>54</v>
      </c>
      <c r="N19" s="61">
        <v>51</v>
      </c>
      <c r="O19" s="61">
        <v>3</v>
      </c>
      <c r="P19" s="61">
        <v>54</v>
      </c>
      <c r="Q19" s="61">
        <v>51</v>
      </c>
      <c r="R19" s="61">
        <v>3</v>
      </c>
      <c r="S19" s="61">
        <v>54</v>
      </c>
      <c r="T19" s="61">
        <v>50</v>
      </c>
      <c r="U19" s="61">
        <v>4</v>
      </c>
      <c r="V19" s="61">
        <v>54</v>
      </c>
      <c r="W19" s="61">
        <v>50</v>
      </c>
      <c r="X19" s="61">
        <v>4</v>
      </c>
      <c r="Y19" s="61">
        <v>54</v>
      </c>
      <c r="Z19" s="61">
        <v>51</v>
      </c>
      <c r="AA19" s="61">
        <v>4</v>
      </c>
      <c r="AB19" s="61">
        <v>55</v>
      </c>
      <c r="AC19" s="61">
        <v>51</v>
      </c>
      <c r="AD19" s="61">
        <v>4</v>
      </c>
      <c r="AE19" s="61">
        <v>55</v>
      </c>
    </row>
    <row r="20" spans="1:31" x14ac:dyDescent="0.35">
      <c r="A20" s="23" t="s">
        <v>48</v>
      </c>
      <c r="B20" s="61">
        <v>82</v>
      </c>
      <c r="C20" s="61">
        <v>7</v>
      </c>
      <c r="D20" s="61">
        <v>89</v>
      </c>
      <c r="E20" s="61">
        <v>84</v>
      </c>
      <c r="F20" s="61">
        <v>6</v>
      </c>
      <c r="G20" s="61">
        <v>90</v>
      </c>
      <c r="H20" s="61">
        <v>87</v>
      </c>
      <c r="I20" s="61">
        <v>6</v>
      </c>
      <c r="J20" s="61">
        <v>93</v>
      </c>
      <c r="K20" s="61">
        <v>91</v>
      </c>
      <c r="L20" s="61">
        <v>7</v>
      </c>
      <c r="M20" s="61">
        <v>98</v>
      </c>
      <c r="N20" s="61">
        <v>94</v>
      </c>
      <c r="O20" s="61">
        <v>7</v>
      </c>
      <c r="P20" s="61">
        <v>101</v>
      </c>
      <c r="Q20" s="61">
        <v>98</v>
      </c>
      <c r="R20" s="61">
        <v>7</v>
      </c>
      <c r="S20" s="61">
        <v>105</v>
      </c>
      <c r="T20" s="61">
        <v>99</v>
      </c>
      <c r="U20" s="61">
        <v>7</v>
      </c>
      <c r="V20" s="61">
        <v>106</v>
      </c>
      <c r="W20" s="61">
        <v>102</v>
      </c>
      <c r="X20" s="61">
        <v>7</v>
      </c>
      <c r="Y20" s="61">
        <v>109</v>
      </c>
      <c r="Z20" s="61">
        <v>103</v>
      </c>
      <c r="AA20" s="61">
        <v>7</v>
      </c>
      <c r="AB20" s="61">
        <v>110</v>
      </c>
      <c r="AC20" s="61">
        <v>106</v>
      </c>
      <c r="AD20" s="61">
        <v>7</v>
      </c>
      <c r="AE20" s="61">
        <v>113</v>
      </c>
    </row>
    <row r="21" spans="1:31" x14ac:dyDescent="0.35">
      <c r="A21" s="23" t="s">
        <v>49</v>
      </c>
      <c r="B21" s="61">
        <v>102</v>
      </c>
      <c r="C21" s="61">
        <v>5</v>
      </c>
      <c r="D21" s="61">
        <v>107</v>
      </c>
      <c r="E21" s="61">
        <v>102</v>
      </c>
      <c r="F21" s="61">
        <v>5</v>
      </c>
      <c r="G21" s="61">
        <v>107</v>
      </c>
      <c r="H21" s="61">
        <v>102</v>
      </c>
      <c r="I21" s="61">
        <v>5</v>
      </c>
      <c r="J21" s="61">
        <v>107</v>
      </c>
      <c r="K21" s="61">
        <v>103</v>
      </c>
      <c r="L21" s="61">
        <v>5</v>
      </c>
      <c r="M21" s="61">
        <v>108</v>
      </c>
      <c r="N21" s="61">
        <v>103</v>
      </c>
      <c r="O21" s="61">
        <v>7</v>
      </c>
      <c r="P21" s="61">
        <v>110</v>
      </c>
      <c r="Q21" s="61">
        <v>103</v>
      </c>
      <c r="R21" s="61">
        <v>7</v>
      </c>
      <c r="S21" s="61">
        <v>110</v>
      </c>
      <c r="T21" s="61">
        <v>103</v>
      </c>
      <c r="U21" s="61">
        <v>7</v>
      </c>
      <c r="V21" s="61">
        <v>110</v>
      </c>
      <c r="W21" s="61">
        <v>105</v>
      </c>
      <c r="X21" s="61">
        <v>7</v>
      </c>
      <c r="Y21" s="61">
        <v>112</v>
      </c>
      <c r="Z21" s="61">
        <v>106</v>
      </c>
      <c r="AA21" s="61">
        <v>7</v>
      </c>
      <c r="AB21" s="61">
        <v>113</v>
      </c>
      <c r="AC21" s="61">
        <v>106</v>
      </c>
      <c r="AD21" s="61">
        <v>7</v>
      </c>
      <c r="AE21" s="61">
        <v>113</v>
      </c>
    </row>
    <row r="22" spans="1:31" x14ac:dyDescent="0.35">
      <c r="A22" s="23" t="s">
        <v>50</v>
      </c>
      <c r="B22" s="61">
        <v>69</v>
      </c>
      <c r="C22" s="61">
        <v>4</v>
      </c>
      <c r="D22" s="61">
        <v>73</v>
      </c>
      <c r="E22" s="61">
        <v>69</v>
      </c>
      <c r="F22" s="61">
        <v>4</v>
      </c>
      <c r="G22" s="61">
        <v>73</v>
      </c>
      <c r="H22" s="61">
        <v>69</v>
      </c>
      <c r="I22" s="61">
        <v>5</v>
      </c>
      <c r="J22" s="61">
        <v>74</v>
      </c>
      <c r="K22" s="61">
        <v>69</v>
      </c>
      <c r="L22" s="61">
        <v>5</v>
      </c>
      <c r="M22" s="61">
        <v>74</v>
      </c>
      <c r="N22" s="61">
        <v>69</v>
      </c>
      <c r="O22" s="61">
        <v>5</v>
      </c>
      <c r="P22" s="61">
        <v>74</v>
      </c>
      <c r="Q22" s="61">
        <v>69</v>
      </c>
      <c r="R22" s="61">
        <v>5</v>
      </c>
      <c r="S22" s="61">
        <v>74</v>
      </c>
      <c r="T22" s="61">
        <v>69</v>
      </c>
      <c r="U22" s="61">
        <v>5</v>
      </c>
      <c r="V22" s="61">
        <v>74</v>
      </c>
      <c r="W22" s="61">
        <v>69</v>
      </c>
      <c r="X22" s="61">
        <v>5</v>
      </c>
      <c r="Y22" s="61">
        <v>74</v>
      </c>
      <c r="Z22" s="61">
        <v>69</v>
      </c>
      <c r="AA22" s="61">
        <v>5</v>
      </c>
      <c r="AB22" s="61">
        <v>74</v>
      </c>
      <c r="AC22" s="61">
        <v>69</v>
      </c>
      <c r="AD22" s="61">
        <v>5</v>
      </c>
      <c r="AE22" s="61">
        <v>74</v>
      </c>
    </row>
    <row r="23" spans="1:31" x14ac:dyDescent="0.35">
      <c r="A23" s="23" t="s">
        <v>51</v>
      </c>
      <c r="B23" s="61">
        <v>96</v>
      </c>
      <c r="C23" s="61">
        <v>2</v>
      </c>
      <c r="D23" s="61">
        <v>98</v>
      </c>
      <c r="E23" s="61">
        <v>95</v>
      </c>
      <c r="F23" s="61">
        <v>2</v>
      </c>
      <c r="G23" s="61">
        <v>97</v>
      </c>
      <c r="H23" s="61">
        <v>95</v>
      </c>
      <c r="I23" s="61">
        <v>2</v>
      </c>
      <c r="J23" s="61">
        <v>97</v>
      </c>
      <c r="K23" s="61">
        <v>95</v>
      </c>
      <c r="L23" s="61">
        <v>2</v>
      </c>
      <c r="M23" s="61">
        <v>97</v>
      </c>
      <c r="N23" s="61">
        <v>95</v>
      </c>
      <c r="O23" s="61">
        <v>2</v>
      </c>
      <c r="P23" s="61">
        <v>97</v>
      </c>
      <c r="Q23" s="61">
        <v>95</v>
      </c>
      <c r="R23" s="61">
        <v>2</v>
      </c>
      <c r="S23" s="61">
        <v>97</v>
      </c>
      <c r="T23" s="61">
        <v>95</v>
      </c>
      <c r="U23" s="61">
        <v>2</v>
      </c>
      <c r="V23" s="61">
        <v>97</v>
      </c>
      <c r="W23" s="61">
        <v>94</v>
      </c>
      <c r="X23" s="61">
        <v>2</v>
      </c>
      <c r="Y23" s="61">
        <v>96</v>
      </c>
      <c r="Z23" s="61">
        <v>94</v>
      </c>
      <c r="AA23" s="61">
        <v>2</v>
      </c>
      <c r="AB23" s="61">
        <v>96</v>
      </c>
      <c r="AC23" s="61">
        <v>94</v>
      </c>
      <c r="AD23" s="61">
        <v>2</v>
      </c>
      <c r="AE23" s="61">
        <v>96</v>
      </c>
    </row>
    <row r="24" spans="1:31" x14ac:dyDescent="0.35">
      <c r="A24" s="23" t="s">
        <v>52</v>
      </c>
      <c r="B24" s="61">
        <v>77</v>
      </c>
      <c r="C24" s="61">
        <v>12</v>
      </c>
      <c r="D24" s="61">
        <v>89</v>
      </c>
      <c r="E24" s="61">
        <v>78</v>
      </c>
      <c r="F24" s="61">
        <v>12</v>
      </c>
      <c r="G24" s="61">
        <v>90</v>
      </c>
      <c r="H24" s="61">
        <v>78</v>
      </c>
      <c r="I24" s="61">
        <v>13</v>
      </c>
      <c r="J24" s="61">
        <v>91</v>
      </c>
      <c r="K24" s="61">
        <v>78</v>
      </c>
      <c r="L24" s="61">
        <v>13</v>
      </c>
      <c r="M24" s="61">
        <v>91</v>
      </c>
      <c r="N24" s="61">
        <v>78</v>
      </c>
      <c r="O24" s="61">
        <v>13</v>
      </c>
      <c r="P24" s="61">
        <v>91</v>
      </c>
      <c r="Q24" s="61">
        <v>78</v>
      </c>
      <c r="R24" s="61">
        <v>13</v>
      </c>
      <c r="S24" s="61">
        <v>91</v>
      </c>
      <c r="T24" s="61">
        <v>78</v>
      </c>
      <c r="U24" s="61">
        <v>13</v>
      </c>
      <c r="V24" s="61">
        <v>91</v>
      </c>
      <c r="W24" s="61">
        <v>78</v>
      </c>
      <c r="X24" s="61">
        <v>13</v>
      </c>
      <c r="Y24" s="61">
        <v>91</v>
      </c>
      <c r="Z24" s="61">
        <v>78</v>
      </c>
      <c r="AA24" s="61">
        <v>13</v>
      </c>
      <c r="AB24" s="61">
        <v>91</v>
      </c>
      <c r="AC24" s="61">
        <v>78</v>
      </c>
      <c r="AD24" s="61">
        <v>13</v>
      </c>
      <c r="AE24" s="61">
        <v>91</v>
      </c>
    </row>
    <row r="25" spans="1:31" x14ac:dyDescent="0.35">
      <c r="A25" s="23" t="s">
        <v>53</v>
      </c>
      <c r="B25" s="61">
        <v>33</v>
      </c>
      <c r="C25" s="61">
        <v>11</v>
      </c>
      <c r="D25" s="61">
        <v>44</v>
      </c>
      <c r="E25" s="61">
        <v>32</v>
      </c>
      <c r="F25" s="61">
        <v>11</v>
      </c>
      <c r="G25" s="61">
        <v>43</v>
      </c>
      <c r="H25" s="61">
        <v>32</v>
      </c>
      <c r="I25" s="61">
        <v>11</v>
      </c>
      <c r="J25" s="61">
        <v>43</v>
      </c>
      <c r="K25" s="61">
        <v>32</v>
      </c>
      <c r="L25" s="61">
        <v>11</v>
      </c>
      <c r="M25" s="61">
        <v>43</v>
      </c>
      <c r="N25" s="61">
        <v>32</v>
      </c>
      <c r="O25" s="61">
        <v>11</v>
      </c>
      <c r="P25" s="61">
        <v>43</v>
      </c>
      <c r="Q25" s="61">
        <v>32</v>
      </c>
      <c r="R25" s="61">
        <v>11</v>
      </c>
      <c r="S25" s="61">
        <v>43</v>
      </c>
      <c r="T25" s="61">
        <v>34</v>
      </c>
      <c r="U25" s="61">
        <v>11</v>
      </c>
      <c r="V25" s="61">
        <v>45</v>
      </c>
      <c r="W25" s="61">
        <v>34</v>
      </c>
      <c r="X25" s="61">
        <v>11</v>
      </c>
      <c r="Y25" s="61">
        <v>45</v>
      </c>
      <c r="Z25" s="61">
        <v>34</v>
      </c>
      <c r="AA25" s="61">
        <v>11</v>
      </c>
      <c r="AB25" s="61">
        <v>45</v>
      </c>
      <c r="AC25" s="61">
        <v>35</v>
      </c>
      <c r="AD25" s="61">
        <v>11</v>
      </c>
      <c r="AE25" s="61">
        <v>46</v>
      </c>
    </row>
    <row r="26" spans="1:31" x14ac:dyDescent="0.35">
      <c r="A26" s="87" t="s">
        <v>20</v>
      </c>
      <c r="B26" s="4">
        <v>2194</v>
      </c>
      <c r="C26" s="4">
        <v>265</v>
      </c>
      <c r="D26" s="4">
        <v>2459</v>
      </c>
      <c r="E26" s="4">
        <v>2208</v>
      </c>
      <c r="F26" s="4">
        <v>257</v>
      </c>
      <c r="G26" s="4">
        <v>2465</v>
      </c>
      <c r="H26" s="4">
        <v>2227</v>
      </c>
      <c r="I26" s="4">
        <v>265</v>
      </c>
      <c r="J26" s="4">
        <v>2492</v>
      </c>
      <c r="K26" s="4">
        <v>2240</v>
      </c>
      <c r="L26" s="4">
        <v>273</v>
      </c>
      <c r="M26" s="4">
        <v>2513</v>
      </c>
      <c r="N26" s="4">
        <v>2253</v>
      </c>
      <c r="O26" s="4">
        <v>276</v>
      </c>
      <c r="P26" s="4">
        <v>2529</v>
      </c>
      <c r="Q26" s="4">
        <v>2260</v>
      </c>
      <c r="R26" s="4">
        <v>276</v>
      </c>
      <c r="S26" s="4">
        <v>2536</v>
      </c>
      <c r="T26" s="4">
        <f>SUM(T5:T25)</f>
        <v>2268</v>
      </c>
      <c r="U26" s="4">
        <f t="shared" ref="U26:V26" si="0">SUM(U5:U25)</f>
        <v>279</v>
      </c>
      <c r="V26" s="4">
        <f t="shared" si="0"/>
        <v>2546</v>
      </c>
      <c r="W26" s="27">
        <v>2267</v>
      </c>
      <c r="X26" s="28">
        <v>286</v>
      </c>
      <c r="Y26" s="29">
        <v>2553</v>
      </c>
      <c r="Z26" s="27">
        <v>2277</v>
      </c>
      <c r="AA26" s="28">
        <v>278</v>
      </c>
      <c r="AB26" s="29">
        <v>2555</v>
      </c>
      <c r="AC26" s="27">
        <v>2287</v>
      </c>
      <c r="AD26" s="28">
        <v>278</v>
      </c>
      <c r="AE26" s="29">
        <v>2565</v>
      </c>
    </row>
    <row r="28" spans="1:31" x14ac:dyDescent="0.35">
      <c r="A28" s="18" t="s">
        <v>648</v>
      </c>
    </row>
    <row r="29" spans="1:31" x14ac:dyDescent="0.35">
      <c r="A29" s="18" t="s">
        <v>918</v>
      </c>
    </row>
    <row r="31" spans="1:31" x14ac:dyDescent="0.35">
      <c r="A31" s="98" t="s">
        <v>844</v>
      </c>
    </row>
  </sheetData>
  <hyperlinks>
    <hyperlink ref="A31" location="Innehåll!A1" display="Tillbaka till innehåll" xr:uid="{7C11AD1D-755B-47DB-9F03-90A4E823C156}"/>
  </hyperlink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D25F-31E1-4893-8121-15D136A3409E}">
  <dimension ref="A1:D30"/>
  <sheetViews>
    <sheetView workbookViewId="0">
      <selection activeCell="G42" sqref="G42"/>
    </sheetView>
  </sheetViews>
  <sheetFormatPr defaultColWidth="8.6640625" defaultRowHeight="12.75" x14ac:dyDescent="0.35"/>
  <cols>
    <col min="1" max="16384" width="8.6640625" style="15"/>
  </cols>
  <sheetData>
    <row r="1" spans="1:4" x14ac:dyDescent="0.35">
      <c r="A1" s="2" t="s">
        <v>1337</v>
      </c>
    </row>
    <row r="2" spans="1:4" x14ac:dyDescent="0.35">
      <c r="A2" s="3" t="s">
        <v>1338</v>
      </c>
    </row>
    <row r="4" spans="1:4" ht="30.75" x14ac:dyDescent="0.35">
      <c r="A4" s="41" t="s">
        <v>639</v>
      </c>
      <c r="B4" s="41" t="s">
        <v>640</v>
      </c>
      <c r="C4" s="41" t="s">
        <v>641</v>
      </c>
      <c r="D4" s="41" t="s">
        <v>20</v>
      </c>
    </row>
    <row r="5" spans="1:4" x14ac:dyDescent="0.35">
      <c r="A5" s="40" t="s">
        <v>642</v>
      </c>
      <c r="B5" s="48">
        <v>1</v>
      </c>
      <c r="C5" s="48">
        <v>0</v>
      </c>
      <c r="D5" s="48">
        <v>1</v>
      </c>
    </row>
    <row r="6" spans="1:4" x14ac:dyDescent="0.35">
      <c r="A6" s="40" t="s">
        <v>643</v>
      </c>
      <c r="B6" s="48">
        <v>1</v>
      </c>
      <c r="C6" s="48">
        <v>1</v>
      </c>
      <c r="D6" s="48">
        <v>2</v>
      </c>
    </row>
    <row r="7" spans="1:4" x14ac:dyDescent="0.35">
      <c r="A7" s="40" t="s">
        <v>644</v>
      </c>
      <c r="B7" s="48">
        <v>1</v>
      </c>
      <c r="C7" s="48">
        <v>1</v>
      </c>
      <c r="D7" s="48">
        <v>2</v>
      </c>
    </row>
    <row r="8" spans="1:4" x14ac:dyDescent="0.35">
      <c r="A8" s="40" t="s">
        <v>645</v>
      </c>
      <c r="B8" s="48">
        <v>2</v>
      </c>
      <c r="C8" s="48">
        <v>0</v>
      </c>
      <c r="D8" s="48">
        <v>2</v>
      </c>
    </row>
    <row r="9" spans="1:4" x14ac:dyDescent="0.35">
      <c r="A9" s="40" t="s">
        <v>646</v>
      </c>
      <c r="B9" s="48">
        <v>14</v>
      </c>
      <c r="C9" s="48">
        <v>2</v>
      </c>
      <c r="D9" s="48">
        <v>16</v>
      </c>
    </row>
    <row r="10" spans="1:4" x14ac:dyDescent="0.35">
      <c r="A10" s="40">
        <v>2010</v>
      </c>
      <c r="B10" s="48">
        <v>2</v>
      </c>
      <c r="C10" s="48">
        <v>0</v>
      </c>
      <c r="D10" s="48">
        <v>2</v>
      </c>
    </row>
    <row r="11" spans="1:4" x14ac:dyDescent="0.35">
      <c r="A11" s="40">
        <v>2011</v>
      </c>
      <c r="B11" s="48">
        <v>2</v>
      </c>
      <c r="C11" s="48">
        <v>0</v>
      </c>
      <c r="D11" s="48">
        <v>2</v>
      </c>
    </row>
    <row r="12" spans="1:4" x14ac:dyDescent="0.35">
      <c r="A12" s="40">
        <v>2012</v>
      </c>
      <c r="B12" s="48">
        <v>1</v>
      </c>
      <c r="C12" s="48">
        <v>0</v>
      </c>
      <c r="D12" s="48">
        <v>1</v>
      </c>
    </row>
    <row r="13" spans="1:4" x14ac:dyDescent="0.35">
      <c r="A13" s="40">
        <v>2013</v>
      </c>
      <c r="B13" s="48">
        <v>0</v>
      </c>
      <c r="C13" s="48">
        <v>0</v>
      </c>
      <c r="D13" s="48">
        <v>0</v>
      </c>
    </row>
    <row r="14" spans="1:4" x14ac:dyDescent="0.35">
      <c r="A14" s="40">
        <v>2014</v>
      </c>
      <c r="B14" s="48">
        <v>1</v>
      </c>
      <c r="C14" s="48">
        <v>0</v>
      </c>
      <c r="D14" s="48">
        <v>1</v>
      </c>
    </row>
    <row r="15" spans="1:4" x14ac:dyDescent="0.35">
      <c r="A15" s="40">
        <v>2015</v>
      </c>
      <c r="B15" s="48">
        <v>0</v>
      </c>
      <c r="C15" s="48">
        <v>2</v>
      </c>
      <c r="D15" s="48">
        <v>2</v>
      </c>
    </row>
    <row r="16" spans="1:4" x14ac:dyDescent="0.35">
      <c r="A16" s="40">
        <v>2016</v>
      </c>
      <c r="B16" s="48">
        <v>0</v>
      </c>
      <c r="C16" s="48">
        <v>0</v>
      </c>
      <c r="D16" s="48">
        <v>0</v>
      </c>
    </row>
    <row r="17" spans="1:4" x14ac:dyDescent="0.35">
      <c r="A17" s="40">
        <v>2017</v>
      </c>
      <c r="B17" s="48">
        <v>2</v>
      </c>
      <c r="C17" s="48">
        <v>0</v>
      </c>
      <c r="D17" s="48">
        <v>2</v>
      </c>
    </row>
    <row r="18" spans="1:4" x14ac:dyDescent="0.35">
      <c r="A18" s="40">
        <v>2018</v>
      </c>
      <c r="B18" s="48">
        <v>0</v>
      </c>
      <c r="C18" s="48">
        <v>5</v>
      </c>
      <c r="D18" s="48">
        <v>5</v>
      </c>
    </row>
    <row r="19" spans="1:4" x14ac:dyDescent="0.35">
      <c r="A19" s="40">
        <v>2019</v>
      </c>
      <c r="B19" s="48">
        <v>1</v>
      </c>
      <c r="C19" s="48">
        <v>0</v>
      </c>
      <c r="D19" s="48">
        <v>1</v>
      </c>
    </row>
    <row r="20" spans="1:4" x14ac:dyDescent="0.35">
      <c r="A20" s="40">
        <v>2020</v>
      </c>
      <c r="B20" s="48">
        <v>1</v>
      </c>
      <c r="C20" s="48">
        <v>0</v>
      </c>
      <c r="D20" s="48">
        <v>1</v>
      </c>
    </row>
    <row r="21" spans="1:4" x14ac:dyDescent="0.35">
      <c r="A21" s="40">
        <v>2021</v>
      </c>
      <c r="B21" s="48">
        <v>0</v>
      </c>
      <c r="C21" s="48">
        <v>0</v>
      </c>
      <c r="D21" s="48">
        <v>0</v>
      </c>
    </row>
    <row r="22" spans="1:4" x14ac:dyDescent="0.35">
      <c r="A22" s="1">
        <v>2022</v>
      </c>
      <c r="B22" s="48">
        <v>1</v>
      </c>
      <c r="C22" s="48">
        <v>0</v>
      </c>
      <c r="D22" s="48">
        <v>1</v>
      </c>
    </row>
    <row r="23" spans="1:4" x14ac:dyDescent="0.35">
      <c r="A23" s="1">
        <v>2023</v>
      </c>
      <c r="B23" s="48">
        <v>1</v>
      </c>
      <c r="C23" s="48">
        <v>0</v>
      </c>
      <c r="D23" s="48">
        <v>1</v>
      </c>
    </row>
    <row r="24" spans="1:4" x14ac:dyDescent="0.35">
      <c r="A24" s="1">
        <v>2024</v>
      </c>
      <c r="B24" s="48">
        <v>0</v>
      </c>
      <c r="C24" s="48">
        <v>0</v>
      </c>
      <c r="D24" s="48">
        <v>0</v>
      </c>
    </row>
    <row r="25" spans="1:4" x14ac:dyDescent="0.35">
      <c r="A25" s="87" t="s">
        <v>20</v>
      </c>
      <c r="B25" s="4">
        <v>31</v>
      </c>
      <c r="C25" s="4">
        <v>11</v>
      </c>
      <c r="D25" s="4">
        <v>42</v>
      </c>
    </row>
    <row r="27" spans="1:4" x14ac:dyDescent="0.35">
      <c r="A27" s="18" t="s">
        <v>648</v>
      </c>
    </row>
    <row r="28" spans="1:4" x14ac:dyDescent="0.35">
      <c r="A28" s="18" t="s">
        <v>919</v>
      </c>
    </row>
    <row r="30" spans="1:4" x14ac:dyDescent="0.35">
      <c r="A30" s="98" t="s">
        <v>844</v>
      </c>
    </row>
  </sheetData>
  <hyperlinks>
    <hyperlink ref="A30" location="Innehåll!A1" display="Tillbaka till innehåll" xr:uid="{DF00F555-2AA6-4318-8B24-22C718F2358C}"/>
  </hyperlinks>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5D1F5-543D-49F4-9546-3F63C9A41C78}">
  <dimension ref="A1:K38"/>
  <sheetViews>
    <sheetView workbookViewId="0">
      <selection activeCell="A28" sqref="A28"/>
    </sheetView>
  </sheetViews>
  <sheetFormatPr defaultColWidth="8.6640625" defaultRowHeight="12.75" x14ac:dyDescent="0.35"/>
  <cols>
    <col min="1" max="1" width="47.33203125" style="15" customWidth="1"/>
    <col min="2" max="2" width="14.59765625" style="15" customWidth="1"/>
    <col min="3" max="3" width="15" style="15" customWidth="1"/>
    <col min="4" max="16384" width="8.6640625" style="15"/>
  </cols>
  <sheetData>
    <row r="1" spans="1:11" x14ac:dyDescent="0.35">
      <c r="A1" s="2" t="s">
        <v>926</v>
      </c>
    </row>
    <row r="2" spans="1:11" x14ac:dyDescent="0.35">
      <c r="A2" s="3" t="s">
        <v>1020</v>
      </c>
    </row>
    <row r="4" spans="1:11" x14ac:dyDescent="0.35">
      <c r="A4" s="44" t="s">
        <v>649</v>
      </c>
      <c r="B4" s="7" t="s">
        <v>11</v>
      </c>
      <c r="C4" s="164" t="s">
        <v>12</v>
      </c>
      <c r="D4" s="164" t="s">
        <v>13</v>
      </c>
      <c r="E4" s="164" t="s">
        <v>14</v>
      </c>
      <c r="F4" s="164" t="s">
        <v>15</v>
      </c>
      <c r="G4" s="164" t="s">
        <v>16</v>
      </c>
      <c r="H4" s="164" t="s">
        <v>17</v>
      </c>
      <c r="I4" s="164" t="s">
        <v>1140</v>
      </c>
      <c r="J4" s="164" t="s">
        <v>322</v>
      </c>
      <c r="K4" s="164" t="s">
        <v>1141</v>
      </c>
    </row>
    <row r="5" spans="1:11" x14ac:dyDescent="0.35">
      <c r="A5" s="45" t="s">
        <v>650</v>
      </c>
      <c r="B5" s="42"/>
      <c r="C5" s="42"/>
      <c r="D5" s="42"/>
      <c r="E5" s="42"/>
      <c r="F5" s="42"/>
      <c r="G5" s="42"/>
      <c r="H5" s="42"/>
      <c r="I5" s="42"/>
      <c r="J5" s="42"/>
      <c r="K5" s="42"/>
    </row>
    <row r="6" spans="1:11" x14ac:dyDescent="0.35">
      <c r="A6" s="46" t="s">
        <v>651</v>
      </c>
      <c r="B6" s="102">
        <v>2938</v>
      </c>
      <c r="C6" s="102">
        <v>2943</v>
      </c>
      <c r="D6" s="102">
        <v>2941</v>
      </c>
      <c r="E6" s="102">
        <v>2936</v>
      </c>
      <c r="F6" s="102">
        <v>2940</v>
      </c>
      <c r="G6" s="102">
        <v>2938</v>
      </c>
      <c r="H6" s="102">
        <v>2940</v>
      </c>
      <c r="I6" s="102">
        <v>2943</v>
      </c>
      <c r="J6" s="102">
        <v>2941</v>
      </c>
      <c r="K6" s="102">
        <v>2945</v>
      </c>
    </row>
    <row r="7" spans="1:11" x14ac:dyDescent="0.35">
      <c r="A7" s="46" t="s">
        <v>652</v>
      </c>
      <c r="B7" s="102">
        <v>2</v>
      </c>
      <c r="C7" s="102">
        <v>1</v>
      </c>
      <c r="D7" s="102">
        <v>1</v>
      </c>
      <c r="E7" s="102">
        <v>1</v>
      </c>
      <c r="F7" s="102">
        <v>1</v>
      </c>
      <c r="G7" s="102">
        <v>1</v>
      </c>
      <c r="H7" s="102">
        <v>1</v>
      </c>
      <c r="I7" s="102">
        <v>1</v>
      </c>
      <c r="J7" s="102">
        <v>2</v>
      </c>
      <c r="K7" s="102">
        <v>1</v>
      </c>
    </row>
    <row r="8" spans="1:11" x14ac:dyDescent="0.35">
      <c r="A8" s="46" t="s">
        <v>653</v>
      </c>
      <c r="B8" s="102"/>
      <c r="C8" s="102"/>
      <c r="D8" s="102"/>
      <c r="E8" s="102"/>
      <c r="F8" s="102">
        <v>12</v>
      </c>
      <c r="G8" s="102">
        <v>11</v>
      </c>
      <c r="H8" s="102">
        <v>10</v>
      </c>
      <c r="I8" s="102">
        <v>10</v>
      </c>
      <c r="J8" s="102">
        <v>10</v>
      </c>
      <c r="K8" s="102">
        <v>9</v>
      </c>
    </row>
    <row r="9" spans="1:11" x14ac:dyDescent="0.35">
      <c r="A9" s="46" t="s">
        <v>654</v>
      </c>
      <c r="B9" s="108"/>
      <c r="C9" s="108"/>
      <c r="D9" s="108"/>
      <c r="E9" s="108"/>
      <c r="F9" s="108">
        <v>0</v>
      </c>
      <c r="G9" s="108">
        <v>1</v>
      </c>
      <c r="H9" s="108">
        <v>0</v>
      </c>
      <c r="I9" s="108">
        <v>0</v>
      </c>
      <c r="J9" s="108">
        <v>0</v>
      </c>
      <c r="K9" s="108">
        <v>0</v>
      </c>
    </row>
    <row r="10" spans="1:11" x14ac:dyDescent="0.35">
      <c r="A10" s="46" t="s">
        <v>655</v>
      </c>
      <c r="B10" s="102">
        <v>19</v>
      </c>
      <c r="C10" s="102">
        <v>20</v>
      </c>
      <c r="D10" s="102">
        <v>21</v>
      </c>
      <c r="E10" s="102">
        <v>25</v>
      </c>
      <c r="F10" s="102">
        <v>28</v>
      </c>
      <c r="G10" s="102">
        <v>29</v>
      </c>
      <c r="H10" s="102">
        <v>33</v>
      </c>
      <c r="I10" s="102">
        <v>34</v>
      </c>
      <c r="J10" s="102">
        <v>32</v>
      </c>
      <c r="K10" s="102">
        <v>40</v>
      </c>
    </row>
    <row r="11" spans="1:11" x14ac:dyDescent="0.35">
      <c r="A11" s="46" t="s">
        <v>656</v>
      </c>
      <c r="B11" s="43">
        <v>1</v>
      </c>
      <c r="C11" s="43">
        <v>1</v>
      </c>
      <c r="D11" s="43">
        <v>1</v>
      </c>
      <c r="E11" s="43">
        <v>2</v>
      </c>
      <c r="F11" s="43">
        <v>1</v>
      </c>
      <c r="G11" s="43">
        <v>1</v>
      </c>
      <c r="H11" s="43">
        <v>2</v>
      </c>
      <c r="I11" s="43">
        <v>1</v>
      </c>
      <c r="J11" s="43">
        <v>3</v>
      </c>
      <c r="K11" s="43">
        <v>2</v>
      </c>
    </row>
    <row r="12" spans="1:11" s="94" customFormat="1" x14ac:dyDescent="0.35">
      <c r="A12" s="87" t="s">
        <v>657</v>
      </c>
      <c r="B12" s="4">
        <v>2960</v>
      </c>
      <c r="C12" s="4">
        <v>2965</v>
      </c>
      <c r="D12" s="4">
        <v>2964</v>
      </c>
      <c r="E12" s="4">
        <v>2964</v>
      </c>
      <c r="F12" s="4">
        <v>2982</v>
      </c>
      <c r="G12" s="4">
        <v>2981</v>
      </c>
      <c r="H12" s="4">
        <v>2986</v>
      </c>
      <c r="I12" s="4">
        <v>2989</v>
      </c>
      <c r="J12" s="4">
        <v>2988</v>
      </c>
      <c r="K12" s="4">
        <v>2997</v>
      </c>
    </row>
    <row r="13" spans="1:11" x14ac:dyDescent="0.35">
      <c r="A13" s="45" t="s">
        <v>658</v>
      </c>
      <c r="B13" s="96"/>
      <c r="C13" s="96"/>
      <c r="D13" s="96"/>
      <c r="E13" s="96"/>
      <c r="F13" s="96"/>
      <c r="G13" s="96"/>
      <c r="H13" s="96"/>
      <c r="I13" s="96"/>
      <c r="J13" s="96"/>
      <c r="K13" s="96"/>
    </row>
    <row r="14" spans="1:11" x14ac:dyDescent="0.35">
      <c r="A14" s="46" t="s">
        <v>651</v>
      </c>
      <c r="B14" s="43">
        <v>382</v>
      </c>
      <c r="C14" s="43">
        <v>381</v>
      </c>
      <c r="D14" s="43">
        <v>376</v>
      </c>
      <c r="E14" s="43">
        <v>372</v>
      </c>
      <c r="F14" s="43">
        <v>366</v>
      </c>
      <c r="G14" s="43">
        <v>366</v>
      </c>
      <c r="H14" s="43">
        <v>365</v>
      </c>
      <c r="I14" s="43">
        <v>364</v>
      </c>
      <c r="J14" s="43">
        <v>358</v>
      </c>
      <c r="K14" s="43">
        <v>352</v>
      </c>
    </row>
    <row r="15" spans="1:11" x14ac:dyDescent="0.35">
      <c r="A15" s="46" t="s">
        <v>659</v>
      </c>
      <c r="B15" s="43">
        <v>6</v>
      </c>
      <c r="C15" s="43">
        <v>7</v>
      </c>
      <c r="D15" s="43">
        <v>8</v>
      </c>
      <c r="E15" s="43">
        <v>8</v>
      </c>
      <c r="F15" s="43">
        <v>7</v>
      </c>
      <c r="G15" s="43">
        <v>8</v>
      </c>
      <c r="H15" s="43">
        <v>7</v>
      </c>
      <c r="I15" s="43">
        <v>8</v>
      </c>
      <c r="J15" s="43">
        <v>9</v>
      </c>
      <c r="K15" s="43">
        <v>9</v>
      </c>
    </row>
    <row r="16" spans="1:11" x14ac:dyDescent="0.35">
      <c r="A16" s="46" t="s">
        <v>653</v>
      </c>
      <c r="B16" s="43"/>
      <c r="C16" s="43"/>
      <c r="D16" s="43"/>
      <c r="E16" s="43"/>
      <c r="F16" s="43">
        <v>2</v>
      </c>
      <c r="G16" s="43">
        <v>3</v>
      </c>
      <c r="H16" s="43">
        <v>2</v>
      </c>
      <c r="I16" s="43">
        <v>0</v>
      </c>
      <c r="J16" s="43">
        <v>0</v>
      </c>
      <c r="K16" s="43">
        <v>1</v>
      </c>
    </row>
    <row r="17" spans="1:11" x14ac:dyDescent="0.35">
      <c r="A17" s="46" t="s">
        <v>654</v>
      </c>
      <c r="B17" s="43"/>
      <c r="C17" s="43"/>
      <c r="D17" s="43"/>
      <c r="E17" s="43"/>
      <c r="F17" s="43">
        <v>0</v>
      </c>
      <c r="G17" s="43">
        <v>0</v>
      </c>
      <c r="H17" s="43">
        <v>0</v>
      </c>
      <c r="I17" s="43">
        <v>1</v>
      </c>
      <c r="J17" s="43">
        <v>1</v>
      </c>
      <c r="K17" s="43">
        <v>1</v>
      </c>
    </row>
    <row r="18" spans="1:11" x14ac:dyDescent="0.35">
      <c r="A18" s="46" t="s">
        <v>660</v>
      </c>
      <c r="B18" s="43">
        <v>49</v>
      </c>
      <c r="C18" s="43">
        <v>51</v>
      </c>
      <c r="D18" s="43">
        <v>56</v>
      </c>
      <c r="E18" s="43">
        <v>61</v>
      </c>
      <c r="F18" s="43">
        <v>51</v>
      </c>
      <c r="G18" s="43">
        <v>51</v>
      </c>
      <c r="H18" s="43">
        <v>61</v>
      </c>
      <c r="I18" s="43">
        <v>61</v>
      </c>
      <c r="J18" s="43">
        <v>71</v>
      </c>
      <c r="K18" s="43">
        <v>70</v>
      </c>
    </row>
    <row r="19" spans="1:11" x14ac:dyDescent="0.35">
      <c r="A19" s="46" t="s">
        <v>656</v>
      </c>
      <c r="B19" s="43">
        <v>2</v>
      </c>
      <c r="C19" s="43">
        <v>2</v>
      </c>
      <c r="D19" s="43">
        <v>2</v>
      </c>
      <c r="E19" s="43">
        <v>2</v>
      </c>
      <c r="F19" s="43">
        <v>3</v>
      </c>
      <c r="G19" s="43">
        <v>4</v>
      </c>
      <c r="H19" s="43">
        <v>4</v>
      </c>
      <c r="I19" s="43">
        <v>4</v>
      </c>
      <c r="J19" s="43">
        <v>6</v>
      </c>
      <c r="K19" s="43">
        <v>4</v>
      </c>
    </row>
    <row r="20" spans="1:11" x14ac:dyDescent="0.35">
      <c r="A20" s="95" t="s">
        <v>661</v>
      </c>
      <c r="B20" s="34">
        <v>439</v>
      </c>
      <c r="C20" s="34">
        <v>441</v>
      </c>
      <c r="D20" s="34">
        <v>442</v>
      </c>
      <c r="E20" s="34">
        <v>443</v>
      </c>
      <c r="F20" s="34">
        <v>429</v>
      </c>
      <c r="G20" s="34">
        <v>432</v>
      </c>
      <c r="H20" s="34">
        <v>439</v>
      </c>
      <c r="I20" s="34">
        <v>438</v>
      </c>
      <c r="J20" s="34">
        <v>445</v>
      </c>
      <c r="K20" s="34">
        <v>437</v>
      </c>
    </row>
    <row r="21" spans="1:11" s="94" customFormat="1" ht="17.2" customHeight="1" x14ac:dyDescent="0.35">
      <c r="A21" s="87" t="s">
        <v>662</v>
      </c>
      <c r="B21" s="4">
        <v>3399</v>
      </c>
      <c r="C21" s="4">
        <v>3406</v>
      </c>
      <c r="D21" s="4">
        <v>3406</v>
      </c>
      <c r="E21" s="4">
        <v>3407</v>
      </c>
      <c r="F21" s="4">
        <v>3411</v>
      </c>
      <c r="G21" s="4">
        <v>3413</v>
      </c>
      <c r="H21" s="4">
        <v>3425</v>
      </c>
      <c r="I21" s="4">
        <v>3427</v>
      </c>
      <c r="J21" s="4">
        <v>3433</v>
      </c>
      <c r="K21" s="4">
        <v>3434</v>
      </c>
    </row>
    <row r="23" spans="1:11" x14ac:dyDescent="0.35">
      <c r="A23" s="18" t="s">
        <v>663</v>
      </c>
    </row>
    <row r="24" spans="1:11" x14ac:dyDescent="0.35">
      <c r="A24" s="18" t="s">
        <v>1412</v>
      </c>
    </row>
    <row r="25" spans="1:11" x14ac:dyDescent="0.35">
      <c r="A25" s="18" t="s">
        <v>1413</v>
      </c>
    </row>
    <row r="26" spans="1:11" x14ac:dyDescent="0.35">
      <c r="A26" s="18" t="s">
        <v>1414</v>
      </c>
    </row>
    <row r="28" spans="1:11" x14ac:dyDescent="0.35">
      <c r="A28" s="98" t="s">
        <v>844</v>
      </c>
    </row>
    <row r="37" spans="1:1" x14ac:dyDescent="0.35">
      <c r="A37" s="2"/>
    </row>
    <row r="38" spans="1:1" x14ac:dyDescent="0.35">
      <c r="A38" s="3"/>
    </row>
  </sheetData>
  <hyperlinks>
    <hyperlink ref="A28" location="Innehåll!A1" display="Tillbaka till innehåll" xr:uid="{022997B2-89D3-4E9A-8C31-A7EF2346279F}"/>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4C46A-DCE7-46D5-8323-2C3E0B482742}">
  <dimension ref="A1:K31"/>
  <sheetViews>
    <sheetView workbookViewId="0">
      <selection activeCell="A12" sqref="A12"/>
    </sheetView>
  </sheetViews>
  <sheetFormatPr defaultColWidth="8.6640625" defaultRowHeight="12.75" x14ac:dyDescent="0.35"/>
  <cols>
    <col min="1" max="1" width="20.1328125" style="15" customWidth="1"/>
    <col min="2" max="16384" width="8.6640625" style="15"/>
  </cols>
  <sheetData>
    <row r="1" spans="1:11" x14ac:dyDescent="0.35">
      <c r="A1" s="2" t="s">
        <v>1335</v>
      </c>
    </row>
    <row r="2" spans="1:11" x14ac:dyDescent="0.35">
      <c r="A2" s="3" t="s">
        <v>1336</v>
      </c>
    </row>
    <row r="4" spans="1:11" x14ac:dyDescent="0.35">
      <c r="A4" s="40" t="s">
        <v>664</v>
      </c>
      <c r="B4" s="47" t="s">
        <v>11</v>
      </c>
      <c r="C4" s="47" t="s">
        <v>12</v>
      </c>
      <c r="D4" s="47" t="s">
        <v>13</v>
      </c>
      <c r="E4" s="47" t="s">
        <v>14</v>
      </c>
      <c r="F4" s="47" t="s">
        <v>15</v>
      </c>
      <c r="G4" s="47" t="s">
        <v>16</v>
      </c>
      <c r="H4" s="47" t="s">
        <v>17</v>
      </c>
      <c r="I4" s="47" t="s">
        <v>1140</v>
      </c>
      <c r="J4" s="47" t="s">
        <v>322</v>
      </c>
      <c r="K4" s="5" t="s">
        <v>1141</v>
      </c>
    </row>
    <row r="5" spans="1:11" x14ac:dyDescent="0.35">
      <c r="A5" s="49" t="s">
        <v>33</v>
      </c>
      <c r="B5" s="51">
        <v>216</v>
      </c>
      <c r="C5" s="51">
        <v>217</v>
      </c>
      <c r="D5" s="51">
        <v>217</v>
      </c>
      <c r="E5" s="51">
        <v>217</v>
      </c>
      <c r="F5" s="52">
        <v>214</v>
      </c>
      <c r="G5" s="52">
        <v>213</v>
      </c>
      <c r="H5" s="52">
        <v>214</v>
      </c>
      <c r="I5" s="52">
        <v>214</v>
      </c>
      <c r="J5" s="52">
        <v>214</v>
      </c>
      <c r="K5" s="141">
        <v>213</v>
      </c>
    </row>
    <row r="6" spans="1:11" x14ac:dyDescent="0.35">
      <c r="A6" s="49" t="s">
        <v>34</v>
      </c>
      <c r="B6" s="51">
        <v>138</v>
      </c>
      <c r="C6" s="51">
        <v>139</v>
      </c>
      <c r="D6" s="51">
        <v>139</v>
      </c>
      <c r="E6" s="51">
        <v>139</v>
      </c>
      <c r="F6" s="53">
        <v>140</v>
      </c>
      <c r="G6" s="53">
        <v>140</v>
      </c>
      <c r="H6" s="53">
        <v>139</v>
      </c>
      <c r="I6" s="53">
        <v>139</v>
      </c>
      <c r="J6" s="53">
        <v>139</v>
      </c>
      <c r="K6" s="141">
        <v>139</v>
      </c>
    </row>
    <row r="7" spans="1:11" x14ac:dyDescent="0.35">
      <c r="A7" s="49" t="s">
        <v>35</v>
      </c>
      <c r="B7" s="51">
        <v>107</v>
      </c>
      <c r="C7" s="51">
        <v>106</v>
      </c>
      <c r="D7" s="51">
        <v>106</v>
      </c>
      <c r="E7" s="51">
        <v>106</v>
      </c>
      <c r="F7" s="52">
        <v>106</v>
      </c>
      <c r="G7" s="52">
        <v>105</v>
      </c>
      <c r="H7" s="52">
        <v>105</v>
      </c>
      <c r="I7" s="52">
        <v>105</v>
      </c>
      <c r="J7" s="52">
        <v>104</v>
      </c>
      <c r="K7" s="141">
        <v>104</v>
      </c>
    </row>
    <row r="8" spans="1:11" x14ac:dyDescent="0.35">
      <c r="A8" s="49" t="s">
        <v>36</v>
      </c>
      <c r="B8" s="51">
        <v>189</v>
      </c>
      <c r="C8" s="51">
        <v>189</v>
      </c>
      <c r="D8" s="51">
        <v>189</v>
      </c>
      <c r="E8" s="51">
        <v>188</v>
      </c>
      <c r="F8" s="53">
        <v>191</v>
      </c>
      <c r="G8" s="53">
        <v>191</v>
      </c>
      <c r="H8" s="53">
        <v>191</v>
      </c>
      <c r="I8" s="53">
        <v>191</v>
      </c>
      <c r="J8" s="53">
        <v>191</v>
      </c>
      <c r="K8" s="141">
        <v>191</v>
      </c>
    </row>
    <row r="9" spans="1:11" x14ac:dyDescent="0.35">
      <c r="A9" s="49" t="s">
        <v>37</v>
      </c>
      <c r="B9" s="51">
        <v>174</v>
      </c>
      <c r="C9" s="51">
        <v>174</v>
      </c>
      <c r="D9" s="51">
        <v>174</v>
      </c>
      <c r="E9" s="51">
        <v>174</v>
      </c>
      <c r="F9" s="52">
        <v>172</v>
      </c>
      <c r="G9" s="52">
        <v>174</v>
      </c>
      <c r="H9" s="52">
        <v>175</v>
      </c>
      <c r="I9" s="52">
        <v>175</v>
      </c>
      <c r="J9" s="52">
        <v>175</v>
      </c>
      <c r="K9" s="141">
        <v>175</v>
      </c>
    </row>
    <row r="10" spans="1:11" x14ac:dyDescent="0.35">
      <c r="A10" s="49" t="s">
        <v>38</v>
      </c>
      <c r="B10" s="51">
        <v>105</v>
      </c>
      <c r="C10" s="51">
        <v>104</v>
      </c>
      <c r="D10" s="51">
        <v>104</v>
      </c>
      <c r="E10" s="51">
        <v>104</v>
      </c>
      <c r="F10" s="53">
        <v>103</v>
      </c>
      <c r="G10" s="53">
        <v>103</v>
      </c>
      <c r="H10" s="53">
        <v>103</v>
      </c>
      <c r="I10" s="53">
        <v>102</v>
      </c>
      <c r="J10" s="53">
        <v>102</v>
      </c>
      <c r="K10" s="141">
        <v>102</v>
      </c>
    </row>
    <row r="11" spans="1:11" x14ac:dyDescent="0.35">
      <c r="A11" s="49" t="s">
        <v>39</v>
      </c>
      <c r="B11" s="51">
        <v>135</v>
      </c>
      <c r="C11" s="51">
        <v>135</v>
      </c>
      <c r="D11" s="51">
        <v>134</v>
      </c>
      <c r="E11" s="51">
        <v>133</v>
      </c>
      <c r="F11" s="52">
        <v>131</v>
      </c>
      <c r="G11" s="52">
        <v>130</v>
      </c>
      <c r="H11" s="52">
        <v>130</v>
      </c>
      <c r="I11" s="52">
        <v>130</v>
      </c>
      <c r="J11" s="52">
        <v>130</v>
      </c>
      <c r="K11" s="141">
        <v>130</v>
      </c>
    </row>
    <row r="12" spans="1:11" x14ac:dyDescent="0.35">
      <c r="A12" s="49" t="s">
        <v>40</v>
      </c>
      <c r="B12" s="51">
        <v>99</v>
      </c>
      <c r="C12" s="51">
        <v>99</v>
      </c>
      <c r="D12" s="51">
        <v>99</v>
      </c>
      <c r="E12" s="51">
        <v>99</v>
      </c>
      <c r="F12" s="53">
        <v>98</v>
      </c>
      <c r="G12" s="53">
        <v>98</v>
      </c>
      <c r="H12" s="53">
        <v>98</v>
      </c>
      <c r="I12" s="53">
        <v>98</v>
      </c>
      <c r="J12" s="53">
        <v>98</v>
      </c>
      <c r="K12" s="141">
        <v>98</v>
      </c>
    </row>
    <row r="13" spans="1:11" x14ac:dyDescent="0.35">
      <c r="A13" s="49" t="s">
        <v>41</v>
      </c>
      <c r="B13" s="51">
        <v>50</v>
      </c>
      <c r="C13" s="51">
        <v>50</v>
      </c>
      <c r="D13" s="51">
        <v>50</v>
      </c>
      <c r="E13" s="51">
        <v>50</v>
      </c>
      <c r="F13" s="52">
        <v>51</v>
      </c>
      <c r="G13" s="52">
        <v>51</v>
      </c>
      <c r="H13" s="52">
        <v>51</v>
      </c>
      <c r="I13" s="52">
        <v>51</v>
      </c>
      <c r="J13" s="52">
        <v>51</v>
      </c>
      <c r="K13" s="141">
        <v>51</v>
      </c>
    </row>
    <row r="14" spans="1:11" x14ac:dyDescent="0.35">
      <c r="A14" s="49" t="s">
        <v>42</v>
      </c>
      <c r="B14" s="51">
        <v>457</v>
      </c>
      <c r="C14" s="51">
        <v>458</v>
      </c>
      <c r="D14" s="51">
        <v>457</v>
      </c>
      <c r="E14" s="51">
        <v>456</v>
      </c>
      <c r="F14" s="53">
        <v>456</v>
      </c>
      <c r="G14" s="53">
        <v>459</v>
      </c>
      <c r="H14" s="53">
        <v>459</v>
      </c>
      <c r="I14" s="53">
        <v>459</v>
      </c>
      <c r="J14" s="53">
        <v>458</v>
      </c>
      <c r="K14" s="141">
        <v>460</v>
      </c>
    </row>
    <row r="15" spans="1:11" x14ac:dyDescent="0.35">
      <c r="A15" s="49" t="s">
        <v>43</v>
      </c>
      <c r="B15" s="51">
        <v>121</v>
      </c>
      <c r="C15" s="51">
        <v>121</v>
      </c>
      <c r="D15" s="51">
        <v>122</v>
      </c>
      <c r="E15" s="51">
        <v>121</v>
      </c>
      <c r="F15" s="52">
        <v>121</v>
      </c>
      <c r="G15" s="52">
        <v>121</v>
      </c>
      <c r="H15" s="52">
        <v>121</v>
      </c>
      <c r="I15" s="52">
        <v>121</v>
      </c>
      <c r="J15" s="52">
        <v>121</v>
      </c>
      <c r="K15" s="141">
        <v>121</v>
      </c>
    </row>
    <row r="16" spans="1:11" x14ac:dyDescent="0.35">
      <c r="A16" s="49" t="s">
        <v>44</v>
      </c>
      <c r="B16" s="51">
        <v>688</v>
      </c>
      <c r="C16" s="51">
        <v>688</v>
      </c>
      <c r="D16" s="51">
        <v>685</v>
      </c>
      <c r="E16" s="51">
        <v>684</v>
      </c>
      <c r="F16" s="53">
        <v>688</v>
      </c>
      <c r="G16" s="53">
        <v>688</v>
      </c>
      <c r="H16" s="53">
        <v>687</v>
      </c>
      <c r="I16" s="53">
        <v>691</v>
      </c>
      <c r="J16" s="53">
        <v>689</v>
      </c>
      <c r="K16" s="141">
        <v>686</v>
      </c>
    </row>
    <row r="17" spans="1:11" x14ac:dyDescent="0.35">
      <c r="A17" s="49" t="s">
        <v>45</v>
      </c>
      <c r="B17" s="51">
        <v>110</v>
      </c>
      <c r="C17" s="51">
        <v>110</v>
      </c>
      <c r="D17" s="51">
        <v>110</v>
      </c>
      <c r="E17" s="51">
        <v>109</v>
      </c>
      <c r="F17" s="52">
        <v>107</v>
      </c>
      <c r="G17" s="52">
        <v>106</v>
      </c>
      <c r="H17" s="52">
        <v>107</v>
      </c>
      <c r="I17" s="52">
        <v>107</v>
      </c>
      <c r="J17" s="52">
        <v>107</v>
      </c>
      <c r="K17" s="141">
        <v>107</v>
      </c>
    </row>
    <row r="18" spans="1:11" x14ac:dyDescent="0.35">
      <c r="A18" s="49" t="s">
        <v>46</v>
      </c>
      <c r="B18" s="51">
        <v>85</v>
      </c>
      <c r="C18" s="51">
        <v>85</v>
      </c>
      <c r="D18" s="51">
        <v>85</v>
      </c>
      <c r="E18" s="51">
        <v>85</v>
      </c>
      <c r="F18" s="53">
        <v>85</v>
      </c>
      <c r="G18" s="53">
        <v>85</v>
      </c>
      <c r="H18" s="53">
        <v>85</v>
      </c>
      <c r="I18" s="53">
        <v>85</v>
      </c>
      <c r="J18" s="53">
        <v>84</v>
      </c>
      <c r="K18" s="141">
        <v>85</v>
      </c>
    </row>
    <row r="19" spans="1:11" x14ac:dyDescent="0.35">
      <c r="A19" s="49" t="s">
        <v>47</v>
      </c>
      <c r="B19" s="51">
        <v>66</v>
      </c>
      <c r="C19" s="51">
        <v>66</v>
      </c>
      <c r="D19" s="51">
        <v>66</v>
      </c>
      <c r="E19" s="51">
        <v>66</v>
      </c>
      <c r="F19" s="52">
        <v>66</v>
      </c>
      <c r="G19" s="52">
        <v>66</v>
      </c>
      <c r="H19" s="52">
        <v>66</v>
      </c>
      <c r="I19" s="52">
        <v>66</v>
      </c>
      <c r="J19" s="52">
        <v>66</v>
      </c>
      <c r="K19" s="141">
        <v>66</v>
      </c>
    </row>
    <row r="20" spans="1:11" x14ac:dyDescent="0.35">
      <c r="A20" s="49" t="s">
        <v>48</v>
      </c>
      <c r="B20" s="51">
        <v>89</v>
      </c>
      <c r="C20" s="51">
        <v>89</v>
      </c>
      <c r="D20" s="51">
        <v>89</v>
      </c>
      <c r="E20" s="51">
        <v>89</v>
      </c>
      <c r="F20" s="53">
        <v>89</v>
      </c>
      <c r="G20" s="53">
        <v>89</v>
      </c>
      <c r="H20" s="53">
        <v>90</v>
      </c>
      <c r="I20" s="53">
        <v>90</v>
      </c>
      <c r="J20" s="53">
        <v>90</v>
      </c>
      <c r="K20" s="141">
        <v>89</v>
      </c>
    </row>
    <row r="21" spans="1:11" x14ac:dyDescent="0.35">
      <c r="A21" s="49" t="s">
        <v>49</v>
      </c>
      <c r="B21" s="51">
        <v>103</v>
      </c>
      <c r="C21" s="51">
        <v>103</v>
      </c>
      <c r="D21" s="51">
        <v>103</v>
      </c>
      <c r="E21" s="51">
        <v>103</v>
      </c>
      <c r="F21" s="52">
        <v>103</v>
      </c>
      <c r="G21" s="52">
        <v>102</v>
      </c>
      <c r="H21" s="52">
        <v>102</v>
      </c>
      <c r="I21" s="52">
        <v>102</v>
      </c>
      <c r="J21" s="52">
        <v>102</v>
      </c>
      <c r="K21" s="141">
        <v>101</v>
      </c>
    </row>
    <row r="22" spans="1:11" x14ac:dyDescent="0.35">
      <c r="A22" s="49" t="s">
        <v>50</v>
      </c>
      <c r="B22" s="51">
        <v>102</v>
      </c>
      <c r="C22" s="51">
        <v>101</v>
      </c>
      <c r="D22" s="51">
        <v>102</v>
      </c>
      <c r="E22" s="51">
        <v>102</v>
      </c>
      <c r="F22" s="53">
        <v>103</v>
      </c>
      <c r="G22" s="53">
        <v>103</v>
      </c>
      <c r="H22" s="53">
        <v>103</v>
      </c>
      <c r="I22" s="53">
        <v>103</v>
      </c>
      <c r="J22" s="53">
        <v>103</v>
      </c>
      <c r="K22" s="141">
        <v>104</v>
      </c>
    </row>
    <row r="23" spans="1:11" x14ac:dyDescent="0.35">
      <c r="A23" s="49" t="s">
        <v>51</v>
      </c>
      <c r="B23" s="51">
        <v>107</v>
      </c>
      <c r="C23" s="51">
        <v>107</v>
      </c>
      <c r="D23" s="51">
        <v>106</v>
      </c>
      <c r="E23" s="51">
        <v>105</v>
      </c>
      <c r="F23" s="52">
        <v>104</v>
      </c>
      <c r="G23" s="52">
        <v>104</v>
      </c>
      <c r="H23" s="52">
        <v>104</v>
      </c>
      <c r="I23" s="52">
        <v>104</v>
      </c>
      <c r="J23" s="52">
        <v>104</v>
      </c>
      <c r="K23" s="141">
        <v>105</v>
      </c>
    </row>
    <row r="24" spans="1:11" x14ac:dyDescent="0.35">
      <c r="A24" s="49" t="s">
        <v>52</v>
      </c>
      <c r="B24" s="51">
        <v>91</v>
      </c>
      <c r="C24" s="51">
        <v>95</v>
      </c>
      <c r="D24" s="51">
        <v>94</v>
      </c>
      <c r="E24" s="51">
        <v>92</v>
      </c>
      <c r="F24" s="53">
        <v>88</v>
      </c>
      <c r="G24" s="53">
        <v>88</v>
      </c>
      <c r="H24" s="53">
        <v>86</v>
      </c>
      <c r="I24" s="53">
        <v>86</v>
      </c>
      <c r="J24" s="53">
        <v>86</v>
      </c>
      <c r="K24" s="141">
        <v>86</v>
      </c>
    </row>
    <row r="25" spans="1:11" x14ac:dyDescent="0.35">
      <c r="A25" s="49" t="s">
        <v>53</v>
      </c>
      <c r="B25" s="51">
        <v>98</v>
      </c>
      <c r="C25" s="51">
        <v>96</v>
      </c>
      <c r="D25" s="51">
        <v>95</v>
      </c>
      <c r="E25" s="51">
        <v>95</v>
      </c>
      <c r="F25" s="52">
        <v>98</v>
      </c>
      <c r="G25" s="52">
        <v>97</v>
      </c>
      <c r="H25" s="52">
        <v>97</v>
      </c>
      <c r="I25" s="52">
        <v>97</v>
      </c>
      <c r="J25" s="52">
        <v>96</v>
      </c>
      <c r="K25" s="141">
        <v>94</v>
      </c>
    </row>
    <row r="26" spans="1:11" s="19" customFormat="1" ht="13.5" x14ac:dyDescent="0.35">
      <c r="A26" s="87" t="s">
        <v>20</v>
      </c>
      <c r="B26" s="4">
        <v>3330</v>
      </c>
      <c r="C26" s="4">
        <v>3332</v>
      </c>
      <c r="D26" s="4">
        <v>3326</v>
      </c>
      <c r="E26" s="4">
        <v>3317</v>
      </c>
      <c r="F26" s="4">
        <v>3314</v>
      </c>
      <c r="G26" s="4">
        <v>3313</v>
      </c>
      <c r="H26" s="4">
        <v>3313</v>
      </c>
      <c r="I26" s="4">
        <v>3316</v>
      </c>
      <c r="J26" s="4">
        <v>3310</v>
      </c>
      <c r="K26" s="4">
        <v>3307</v>
      </c>
    </row>
    <row r="28" spans="1:11" x14ac:dyDescent="0.35">
      <c r="A28" s="18" t="s">
        <v>663</v>
      </c>
    </row>
    <row r="29" spans="1:11" x14ac:dyDescent="0.35">
      <c r="A29" s="18" t="s">
        <v>920</v>
      </c>
    </row>
    <row r="31" spans="1:11" x14ac:dyDescent="0.35">
      <c r="A31" s="98" t="s">
        <v>844</v>
      </c>
    </row>
  </sheetData>
  <hyperlinks>
    <hyperlink ref="A31" location="Innehåll!A1" display="Tillbaka till innehåll" xr:uid="{77B59847-78CF-4046-8E94-045DD5704E72}"/>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608F-F491-4EF5-8564-E81ED72FBA02}">
  <dimension ref="A1:E31"/>
  <sheetViews>
    <sheetView workbookViewId="0"/>
  </sheetViews>
  <sheetFormatPr defaultColWidth="8.6640625" defaultRowHeight="12.75" x14ac:dyDescent="0.35"/>
  <cols>
    <col min="1" max="1" width="11.19921875" style="15" customWidth="1"/>
    <col min="2" max="2" width="36.86328125" style="15" customWidth="1"/>
    <col min="3" max="3" width="24.19921875" style="15" customWidth="1"/>
    <col min="4" max="4" width="31" style="15" customWidth="1"/>
    <col min="5" max="5" width="25.86328125" style="15" customWidth="1"/>
    <col min="6" max="16384" width="8.6640625" style="15"/>
  </cols>
  <sheetData>
    <row r="1" spans="1:5" x14ac:dyDescent="0.35">
      <c r="A1" s="2" t="s">
        <v>1333</v>
      </c>
    </row>
    <row r="2" spans="1:5" x14ac:dyDescent="0.35">
      <c r="A2" s="3" t="s">
        <v>1334</v>
      </c>
    </row>
    <row r="4" spans="1:5" ht="23.2" customHeight="1" x14ac:dyDescent="0.35">
      <c r="A4" s="117" t="s">
        <v>664</v>
      </c>
      <c r="B4" s="129" t="s">
        <v>983</v>
      </c>
      <c r="C4" s="129" t="s">
        <v>665</v>
      </c>
      <c r="D4" s="129" t="s">
        <v>982</v>
      </c>
      <c r="E4" s="129" t="s">
        <v>984</v>
      </c>
    </row>
    <row r="5" spans="1:5" x14ac:dyDescent="0.35">
      <c r="A5" s="54" t="s">
        <v>666</v>
      </c>
      <c r="B5" s="112">
        <v>17661.394743200599</v>
      </c>
      <c r="C5" s="112">
        <v>18</v>
      </c>
      <c r="D5" s="113">
        <v>694059.55</v>
      </c>
      <c r="E5" s="111">
        <f>Tabell23[[#This Row],[Riksintressen areal land och vatten, hektar]]/Tabell23[[#This Row],[Total areal land och vatten, hektar]]</f>
        <v>2.5446512108652057E-2</v>
      </c>
    </row>
    <row r="6" spans="1:5" x14ac:dyDescent="0.35">
      <c r="A6" s="40" t="s">
        <v>667</v>
      </c>
      <c r="B6" s="112">
        <v>86326.310443377399</v>
      </c>
      <c r="C6" s="112">
        <v>121</v>
      </c>
      <c r="D6" s="113">
        <v>3022244.8</v>
      </c>
      <c r="E6" s="111">
        <f>Tabell23[[#This Row],[Riksintressen areal land och vatten, hektar]]/Tabell23[[#This Row],[Total areal land och vatten, hektar]]</f>
        <v>2.8563639333047213E-2</v>
      </c>
    </row>
    <row r="7" spans="1:5" x14ac:dyDescent="0.35">
      <c r="A7" s="54" t="s">
        <v>668</v>
      </c>
      <c r="B7" s="112">
        <v>43399.064513590922</v>
      </c>
      <c r="C7" s="112">
        <v>59</v>
      </c>
      <c r="D7" s="113">
        <v>1519604.83</v>
      </c>
      <c r="E7" s="111">
        <f>Tabell23[[#This Row],[Riksintressen areal land och vatten, hektar]]/Tabell23[[#This Row],[Total areal land och vatten, hektar]]</f>
        <v>2.8559441018354042E-2</v>
      </c>
    </row>
    <row r="8" spans="1:5" x14ac:dyDescent="0.35">
      <c r="A8" s="40" t="s">
        <v>669</v>
      </c>
      <c r="B8" s="112">
        <v>66667.866530918662</v>
      </c>
      <c r="C8" s="112">
        <v>76</v>
      </c>
      <c r="D8" s="113">
        <v>2500912.62</v>
      </c>
      <c r="E8" s="111">
        <f>Tabell23[[#This Row],[Riksintressen areal land och vatten, hektar]]/Tabell23[[#This Row],[Total areal land och vatten, hektar]]</f>
        <v>2.6657415376199214E-2</v>
      </c>
    </row>
    <row r="9" spans="1:5" x14ac:dyDescent="0.35">
      <c r="A9" s="54" t="s">
        <v>670</v>
      </c>
      <c r="B9" s="112">
        <v>37400.532305024361</v>
      </c>
      <c r="C9" s="112">
        <v>40</v>
      </c>
      <c r="D9" s="113">
        <v>871167.62</v>
      </c>
      <c r="E9" s="111">
        <f>Tabell23[[#This Row],[Riksintressen areal land och vatten, hektar]]/Tabell23[[#This Row],[Total areal land och vatten, hektar]]</f>
        <v>4.2931499571832524E-2</v>
      </c>
    </row>
    <row r="10" spans="1:5" x14ac:dyDescent="0.35">
      <c r="A10" s="40" t="s">
        <v>671</v>
      </c>
      <c r="B10" s="112">
        <v>381667.85678483802</v>
      </c>
      <c r="C10" s="112">
        <v>59</v>
      </c>
      <c r="D10" s="113">
        <v>5375262.5199999996</v>
      </c>
      <c r="E10" s="111">
        <f>Tabell23[[#This Row],[Riksintressen areal land och vatten, hektar]]/Tabell23[[#This Row],[Total areal land och vatten, hektar]]</f>
        <v>7.1004505429222847E-2</v>
      </c>
    </row>
    <row r="11" spans="1:5" x14ac:dyDescent="0.35">
      <c r="A11" s="54" t="s">
        <v>672</v>
      </c>
      <c r="B11" s="112">
        <v>28722.106655959618</v>
      </c>
      <c r="C11" s="112">
        <v>86</v>
      </c>
      <c r="D11" s="113">
        <v>1169266.5</v>
      </c>
      <c r="E11" s="111">
        <f>Tabell23[[#This Row],[Riksintressen areal land och vatten, hektar]]/Tabell23[[#This Row],[Total areal land och vatten, hektar]]</f>
        <v>2.4564208977131918E-2</v>
      </c>
    </row>
    <row r="12" spans="1:5" x14ac:dyDescent="0.35">
      <c r="A12" s="40" t="s">
        <v>673</v>
      </c>
      <c r="B12" s="112">
        <v>199414.53624074461</v>
      </c>
      <c r="C12" s="112">
        <v>78</v>
      </c>
      <c r="D12" s="113">
        <v>2049545.98</v>
      </c>
      <c r="E12" s="111">
        <f>Tabell23[[#This Row],[Riksintressen areal land och vatten, hektar]]/Tabell23[[#This Row],[Total areal land och vatten, hektar]]</f>
        <v>9.7296932192145608E-2</v>
      </c>
    </row>
    <row r="13" spans="1:5" x14ac:dyDescent="0.35">
      <c r="A13" s="54" t="s">
        <v>674</v>
      </c>
      <c r="B13" s="112">
        <v>22124.629288315551</v>
      </c>
      <c r="C13" s="112">
        <v>36</v>
      </c>
      <c r="D13" s="113">
        <v>938511.65</v>
      </c>
      <c r="E13" s="111">
        <f>Tabell23[[#This Row],[Riksintressen areal land och vatten, hektar]]/Tabell23[[#This Row],[Total areal land och vatten, hektar]]</f>
        <v>2.3574165848996707E-2</v>
      </c>
    </row>
    <row r="14" spans="1:5" x14ac:dyDescent="0.35">
      <c r="A14" s="40" t="s">
        <v>675</v>
      </c>
      <c r="B14" s="112">
        <v>160670.2807130774</v>
      </c>
      <c r="C14" s="112">
        <v>74</v>
      </c>
      <c r="D14" s="113">
        <v>11202724.279999999</v>
      </c>
      <c r="E14" s="111">
        <f>Tabell23[[#This Row],[Riksintressen areal land och vatten, hektar]]/Tabell23[[#This Row],[Total areal land och vatten, hektar]]</f>
        <v>1.4342072222550264E-2</v>
      </c>
    </row>
    <row r="15" spans="1:5" x14ac:dyDescent="0.35">
      <c r="A15" s="54" t="s">
        <v>676</v>
      </c>
      <c r="B15" s="112">
        <v>112676.3469467351</v>
      </c>
      <c r="C15" s="112">
        <v>101</v>
      </c>
      <c r="D15" s="113">
        <v>1703153.1</v>
      </c>
      <c r="E15" s="111">
        <f>Tabell23[[#This Row],[Riksintressen areal land och vatten, hektar]]/Tabell23[[#This Row],[Total areal land och vatten, hektar]]</f>
        <v>6.6157497494931661E-2</v>
      </c>
    </row>
    <row r="16" spans="1:5" x14ac:dyDescent="0.35">
      <c r="A16" s="40" t="s">
        <v>33</v>
      </c>
      <c r="B16" s="112">
        <v>173756.52017917909</v>
      </c>
      <c r="C16" s="112">
        <v>108</v>
      </c>
      <c r="D16" s="113">
        <v>1671957.12</v>
      </c>
      <c r="E16" s="111">
        <f>Tabell23[[#This Row],[Riksintressen areal land och vatten, hektar]]/Tabell23[[#This Row],[Total areal land och vatten, hektar]]</f>
        <v>0.10392402897221376</v>
      </c>
    </row>
    <row r="17" spans="1:5" x14ac:dyDescent="0.35">
      <c r="A17" s="54" t="s">
        <v>677</v>
      </c>
      <c r="B17" s="112">
        <v>99052.928046731002</v>
      </c>
      <c r="C17" s="112">
        <v>58</v>
      </c>
      <c r="D17" s="113">
        <v>869582.44</v>
      </c>
      <c r="E17" s="111">
        <f>Tabell23[[#This Row],[Riksintressen areal land och vatten, hektar]]/Tabell23[[#This Row],[Total areal land och vatten, hektar]]</f>
        <v>0.11390861117978764</v>
      </c>
    </row>
    <row r="18" spans="1:5" x14ac:dyDescent="0.35">
      <c r="A18" s="40" t="s">
        <v>678</v>
      </c>
      <c r="B18" s="112">
        <v>112162.5131787955</v>
      </c>
      <c r="C18" s="112">
        <v>66</v>
      </c>
      <c r="D18" s="113">
        <v>1217357.96</v>
      </c>
      <c r="E18" s="111">
        <f>Tabell23[[#This Row],[Riksintressen areal land och vatten, hektar]]/Tabell23[[#This Row],[Total areal land och vatten, hektar]]</f>
        <v>9.2136016573790266E-2</v>
      </c>
    </row>
    <row r="19" spans="1:5" x14ac:dyDescent="0.35">
      <c r="A19" s="54" t="s">
        <v>679</v>
      </c>
      <c r="B19" s="112">
        <v>12974.82373420275</v>
      </c>
      <c r="C19" s="112">
        <v>41</v>
      </c>
      <c r="D19" s="113">
        <v>2178903.4700000002</v>
      </c>
      <c r="E19" s="111">
        <f>Tabell23[[#This Row],[Riksintressen areal land och vatten, hektar]]/Tabell23[[#This Row],[Total areal land och vatten, hektar]]</f>
        <v>5.9547492180563408E-3</v>
      </c>
    </row>
    <row r="20" spans="1:5" x14ac:dyDescent="0.35">
      <c r="A20" s="40" t="s">
        <v>680</v>
      </c>
      <c r="B20" s="112">
        <v>153730.87925999041</v>
      </c>
      <c r="C20" s="112">
        <v>49</v>
      </c>
      <c r="D20" s="113">
        <v>6682303.3899999997</v>
      </c>
      <c r="E20" s="111">
        <f>Tabell23[[#This Row],[Riksintressen areal land och vatten, hektar]]/Tabell23[[#This Row],[Total areal land och vatten, hektar]]</f>
        <v>2.3005671890032282E-2</v>
      </c>
    </row>
    <row r="21" spans="1:5" x14ac:dyDescent="0.35">
      <c r="A21" s="54" t="s">
        <v>681</v>
      </c>
      <c r="B21" s="112">
        <v>68139.600703836943</v>
      </c>
      <c r="C21" s="112">
        <v>51</v>
      </c>
      <c r="D21" s="113">
        <v>2799430.13</v>
      </c>
      <c r="E21" s="111">
        <f>Tabell23[[#This Row],[Riksintressen areal land och vatten, hektar]]/Tabell23[[#This Row],[Total areal land och vatten, hektar]]</f>
        <v>2.4340525585411537E-2</v>
      </c>
    </row>
    <row r="22" spans="1:5" x14ac:dyDescent="0.35">
      <c r="A22" s="40" t="s">
        <v>682</v>
      </c>
      <c r="B22" s="112">
        <v>34935.248799470901</v>
      </c>
      <c r="C22" s="112">
        <v>26</v>
      </c>
      <c r="D22" s="113">
        <v>565881.23</v>
      </c>
      <c r="E22" s="111">
        <f>Tabell23[[#This Row],[Riksintressen areal land och vatten, hektar]]/Tabell23[[#This Row],[Total areal land och vatten, hektar]]</f>
        <v>6.173600916127029E-2</v>
      </c>
    </row>
    <row r="23" spans="1:5" x14ac:dyDescent="0.35">
      <c r="A23" s="54" t="s">
        <v>683</v>
      </c>
      <c r="B23" s="112">
        <v>208982.30076496929</v>
      </c>
      <c r="C23" s="112">
        <v>187</v>
      </c>
      <c r="D23" s="113">
        <v>3433063.06</v>
      </c>
      <c r="E23" s="111">
        <f>Tabell23[[#This Row],[Riksintressen areal land och vatten, hektar]]/Tabell23[[#This Row],[Total areal land och vatten, hektar]]</f>
        <v>6.0873423270287753E-2</v>
      </c>
    </row>
    <row r="24" spans="1:5" x14ac:dyDescent="0.35">
      <c r="A24" s="40" t="s">
        <v>684</v>
      </c>
      <c r="B24" s="112">
        <v>22137.824411885431</v>
      </c>
      <c r="C24" s="112">
        <v>51</v>
      </c>
      <c r="D24" s="113">
        <v>963284.51</v>
      </c>
      <c r="E24" s="111">
        <f>Tabell23[[#This Row],[Riksintressen areal land och vatten, hektar]]/Tabell23[[#This Row],[Total areal land och vatten, hektar]]</f>
        <v>2.2981605311898384E-2</v>
      </c>
    </row>
    <row r="25" spans="1:5" x14ac:dyDescent="0.35">
      <c r="A25" s="54" t="s">
        <v>685</v>
      </c>
      <c r="B25" s="112">
        <v>96781.127959286387</v>
      </c>
      <c r="C25" s="112">
        <v>85</v>
      </c>
      <c r="D25" s="113">
        <v>1457855.07</v>
      </c>
      <c r="E25" s="111">
        <f>Tabell23[[#This Row],[Riksintressen areal land och vatten, hektar]]/Tabell23[[#This Row],[Total areal land och vatten, hektar]]</f>
        <v>6.6385973441987198E-2</v>
      </c>
    </row>
    <row r="26" spans="1:5" s="94" customFormat="1" x14ac:dyDescent="0.35">
      <c r="A26" s="4" t="s">
        <v>20</v>
      </c>
      <c r="B26" s="4">
        <v>2165215.6974835903</v>
      </c>
      <c r="C26" s="4">
        <f>SUM(C5:C25)</f>
        <v>1470</v>
      </c>
      <c r="D26" s="4">
        <v>52886071.829999998</v>
      </c>
      <c r="E26" s="89">
        <f>Tabell23[[#This Row],[Riksintressen areal land och vatten, hektar]]/Tabell23[[#This Row],[Total areal land och vatten, hektar]]</f>
        <v>4.0941132940324684E-2</v>
      </c>
    </row>
    <row r="28" spans="1:5" x14ac:dyDescent="0.35">
      <c r="A28" s="18" t="s">
        <v>999</v>
      </c>
    </row>
    <row r="29" spans="1:5" x14ac:dyDescent="0.35">
      <c r="A29" s="18" t="s">
        <v>1104</v>
      </c>
    </row>
    <row r="31" spans="1:5" x14ac:dyDescent="0.35">
      <c r="A31" s="98" t="s">
        <v>844</v>
      </c>
    </row>
  </sheetData>
  <hyperlinks>
    <hyperlink ref="A31" location="Innehåll!A1" display="Tillbaka till innehåll" xr:uid="{E58D0766-46D5-4713-BE00-670E6F0D6A96}"/>
  </hyperlinks>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5429-DCAD-4936-A7A2-C290EB083F25}">
  <dimension ref="A1:F75"/>
  <sheetViews>
    <sheetView workbookViewId="0"/>
  </sheetViews>
  <sheetFormatPr defaultColWidth="8.6640625" defaultRowHeight="12.75" x14ac:dyDescent="0.35"/>
  <cols>
    <col min="1" max="1" width="14.6640625" style="15" customWidth="1"/>
    <col min="2" max="2" width="19.06640625" style="15" customWidth="1"/>
    <col min="3" max="3" width="16.265625" style="15" customWidth="1"/>
    <col min="4" max="4" width="15.06640625" style="15" customWidth="1"/>
    <col min="5" max="16384" width="8.6640625" style="15"/>
  </cols>
  <sheetData>
    <row r="1" spans="1:6" x14ac:dyDescent="0.35">
      <c r="A1" s="2" t="s">
        <v>1331</v>
      </c>
      <c r="B1" s="2"/>
    </row>
    <row r="2" spans="1:6" x14ac:dyDescent="0.35">
      <c r="A2" s="3" t="s">
        <v>1332</v>
      </c>
      <c r="B2" s="3"/>
    </row>
    <row r="3" spans="1:6" x14ac:dyDescent="0.35">
      <c r="A3" s="3"/>
      <c r="B3" s="3"/>
    </row>
    <row r="4" spans="1:6" x14ac:dyDescent="0.35">
      <c r="A4" s="81" t="s">
        <v>664</v>
      </c>
      <c r="B4" s="81" t="s">
        <v>990</v>
      </c>
      <c r="C4" s="81" t="s">
        <v>846</v>
      </c>
      <c r="D4" s="81" t="s">
        <v>847</v>
      </c>
      <c r="E4" s="81" t="s">
        <v>991</v>
      </c>
      <c r="F4" s="81" t="s">
        <v>1190</v>
      </c>
    </row>
    <row r="5" spans="1:6" x14ac:dyDescent="0.35">
      <c r="A5" s="81" t="s">
        <v>41</v>
      </c>
      <c r="B5" s="81" t="s">
        <v>1176</v>
      </c>
      <c r="C5" s="81" t="s">
        <v>848</v>
      </c>
      <c r="D5" s="81" t="s">
        <v>849</v>
      </c>
      <c r="E5" s="140">
        <v>101.9</v>
      </c>
      <c r="F5" s="144">
        <v>37715</v>
      </c>
    </row>
    <row r="6" spans="1:6" x14ac:dyDescent="0.35">
      <c r="A6" s="81" t="s">
        <v>48</v>
      </c>
      <c r="B6" s="81" t="s">
        <v>55</v>
      </c>
      <c r="C6" s="81" t="s">
        <v>915</v>
      </c>
      <c r="D6" s="81" t="s">
        <v>916</v>
      </c>
      <c r="E6" s="140">
        <v>35.4</v>
      </c>
      <c r="F6" s="144">
        <v>44399</v>
      </c>
    </row>
    <row r="7" spans="1:6" x14ac:dyDescent="0.35">
      <c r="A7" s="81" t="s">
        <v>48</v>
      </c>
      <c r="B7" s="81" t="s">
        <v>55</v>
      </c>
      <c r="C7" s="81" t="s">
        <v>850</v>
      </c>
      <c r="D7" s="81" t="s">
        <v>851</v>
      </c>
      <c r="E7" s="140">
        <v>69.2</v>
      </c>
      <c r="F7" s="144">
        <v>39553</v>
      </c>
    </row>
    <row r="8" spans="1:6" x14ac:dyDescent="0.35">
      <c r="A8" s="81" t="s">
        <v>48</v>
      </c>
      <c r="B8" s="81" t="s">
        <v>1176</v>
      </c>
      <c r="C8" s="81" t="s">
        <v>852</v>
      </c>
      <c r="D8" s="81" t="s">
        <v>853</v>
      </c>
      <c r="E8" s="140">
        <v>48.6</v>
      </c>
      <c r="F8" s="144">
        <v>41421</v>
      </c>
    </row>
    <row r="9" spans="1:6" x14ac:dyDescent="0.35">
      <c r="A9" s="81" t="s">
        <v>48</v>
      </c>
      <c r="B9" s="81" t="s">
        <v>1176</v>
      </c>
      <c r="C9" s="81" t="s">
        <v>854</v>
      </c>
      <c r="D9" s="81" t="s">
        <v>855</v>
      </c>
      <c r="E9" s="140">
        <v>14.1</v>
      </c>
      <c r="F9" s="144">
        <v>37928</v>
      </c>
    </row>
    <row r="10" spans="1:6" x14ac:dyDescent="0.35">
      <c r="A10" s="81" t="s">
        <v>48</v>
      </c>
      <c r="B10" s="81" t="s">
        <v>55</v>
      </c>
      <c r="C10" s="81" t="s">
        <v>1187</v>
      </c>
      <c r="D10" s="81" t="s">
        <v>1188</v>
      </c>
      <c r="E10" s="140">
        <v>3.3</v>
      </c>
      <c r="F10" s="144">
        <v>45278</v>
      </c>
    </row>
    <row r="11" spans="1:6" x14ac:dyDescent="0.35">
      <c r="A11" s="81" t="s">
        <v>40</v>
      </c>
      <c r="B11" s="81" t="s">
        <v>1176</v>
      </c>
      <c r="C11" s="81" t="s">
        <v>1177</v>
      </c>
      <c r="D11" s="81" t="s">
        <v>856</v>
      </c>
      <c r="E11" s="140">
        <v>32.799999999999997</v>
      </c>
      <c r="F11" s="144">
        <v>37424</v>
      </c>
    </row>
    <row r="12" spans="1:6" x14ac:dyDescent="0.35">
      <c r="A12" s="81" t="s">
        <v>49</v>
      </c>
      <c r="B12" s="81" t="s">
        <v>1176</v>
      </c>
      <c r="C12" s="81" t="s">
        <v>857</v>
      </c>
      <c r="D12" s="81" t="s">
        <v>858</v>
      </c>
      <c r="E12" s="140">
        <v>34.700000000000003</v>
      </c>
      <c r="F12" s="144">
        <v>40701</v>
      </c>
    </row>
    <row r="13" spans="1:6" x14ac:dyDescent="0.35">
      <c r="A13" s="81" t="s">
        <v>49</v>
      </c>
      <c r="B13" s="81" t="s">
        <v>1176</v>
      </c>
      <c r="C13" s="81" t="s">
        <v>859</v>
      </c>
      <c r="D13" s="81" t="s">
        <v>860</v>
      </c>
      <c r="E13" s="140">
        <v>21.6</v>
      </c>
      <c r="F13" s="144">
        <v>39608</v>
      </c>
    </row>
    <row r="14" spans="1:6" x14ac:dyDescent="0.35">
      <c r="A14" s="81" t="s">
        <v>49</v>
      </c>
      <c r="B14" s="81" t="s">
        <v>1176</v>
      </c>
      <c r="C14" s="81" t="s">
        <v>861</v>
      </c>
      <c r="D14" s="81" t="s">
        <v>862</v>
      </c>
      <c r="E14" s="140">
        <v>401.1</v>
      </c>
      <c r="F14" s="144">
        <v>37501</v>
      </c>
    </row>
    <row r="15" spans="1:6" x14ac:dyDescent="0.35">
      <c r="A15" s="81" t="s">
        <v>43</v>
      </c>
      <c r="B15" s="81" t="s">
        <v>1176</v>
      </c>
      <c r="C15" s="81" t="s">
        <v>863</v>
      </c>
      <c r="D15" s="81" t="s">
        <v>856</v>
      </c>
      <c r="E15" s="140">
        <v>13</v>
      </c>
      <c r="F15" s="144">
        <v>39744</v>
      </c>
    </row>
    <row r="16" spans="1:6" x14ac:dyDescent="0.35">
      <c r="A16" s="81" t="s">
        <v>43</v>
      </c>
      <c r="B16" s="81" t="s">
        <v>1176</v>
      </c>
      <c r="C16" s="81" t="s">
        <v>864</v>
      </c>
      <c r="D16" s="81" t="s">
        <v>865</v>
      </c>
      <c r="E16" s="140">
        <v>31</v>
      </c>
      <c r="F16" s="144">
        <v>37715</v>
      </c>
    </row>
    <row r="17" spans="1:6" x14ac:dyDescent="0.35">
      <c r="A17" s="81" t="s">
        <v>43</v>
      </c>
      <c r="B17" s="81" t="s">
        <v>1176</v>
      </c>
      <c r="C17" s="81" t="s">
        <v>1178</v>
      </c>
      <c r="D17" s="81" t="s">
        <v>856</v>
      </c>
      <c r="E17" s="140">
        <v>137.9</v>
      </c>
      <c r="F17" s="144">
        <v>38159</v>
      </c>
    </row>
    <row r="18" spans="1:6" x14ac:dyDescent="0.35">
      <c r="A18" s="81" t="s">
        <v>43</v>
      </c>
      <c r="B18" s="81" t="s">
        <v>1176</v>
      </c>
      <c r="C18" s="81" t="s">
        <v>1189</v>
      </c>
      <c r="D18" s="81" t="s">
        <v>869</v>
      </c>
      <c r="E18" s="140">
        <v>33.700000000000003</v>
      </c>
      <c r="F18" s="144">
        <v>45454</v>
      </c>
    </row>
    <row r="19" spans="1:6" x14ac:dyDescent="0.35">
      <c r="A19" s="81" t="s">
        <v>51</v>
      </c>
      <c r="B19" s="81" t="s">
        <v>1176</v>
      </c>
      <c r="C19" s="81" t="s">
        <v>866</v>
      </c>
      <c r="D19" s="81" t="s">
        <v>867</v>
      </c>
      <c r="E19" s="140">
        <v>2888.2</v>
      </c>
      <c r="F19" s="144">
        <v>37340</v>
      </c>
    </row>
    <row r="20" spans="1:6" x14ac:dyDescent="0.35">
      <c r="A20" s="81" t="s">
        <v>37</v>
      </c>
      <c r="B20" s="81" t="s">
        <v>1176</v>
      </c>
      <c r="C20" s="81" t="s">
        <v>868</v>
      </c>
      <c r="D20" s="81" t="s">
        <v>869</v>
      </c>
      <c r="E20" s="140">
        <v>59.9</v>
      </c>
      <c r="F20" s="144">
        <v>40256</v>
      </c>
    </row>
    <row r="21" spans="1:6" x14ac:dyDescent="0.35">
      <c r="A21" s="81" t="s">
        <v>37</v>
      </c>
      <c r="B21" s="81" t="s">
        <v>1176</v>
      </c>
      <c r="C21" s="81" t="s">
        <v>870</v>
      </c>
      <c r="D21" s="81" t="s">
        <v>869</v>
      </c>
      <c r="E21" s="140">
        <v>34.9</v>
      </c>
      <c r="F21" s="144">
        <v>36591</v>
      </c>
    </row>
    <row r="22" spans="1:6" x14ac:dyDescent="0.35">
      <c r="A22" s="81" t="s">
        <v>39</v>
      </c>
      <c r="B22" s="81" t="s">
        <v>1176</v>
      </c>
      <c r="C22" s="81" t="s">
        <v>871</v>
      </c>
      <c r="D22" s="81" t="s">
        <v>1179</v>
      </c>
      <c r="E22" s="140">
        <v>568.6</v>
      </c>
      <c r="F22" s="144" t="s">
        <v>1180</v>
      </c>
    </row>
    <row r="23" spans="1:6" x14ac:dyDescent="0.35">
      <c r="A23" s="81" t="s">
        <v>38</v>
      </c>
      <c r="B23" s="81" t="s">
        <v>1176</v>
      </c>
      <c r="C23" s="81" t="s">
        <v>872</v>
      </c>
      <c r="D23" s="81" t="s">
        <v>856</v>
      </c>
      <c r="E23" s="140">
        <v>58.6</v>
      </c>
      <c r="F23" s="144">
        <v>37606</v>
      </c>
    </row>
    <row r="24" spans="1:6" x14ac:dyDescent="0.35">
      <c r="A24" s="81" t="s">
        <v>53</v>
      </c>
      <c r="B24" s="81" t="s">
        <v>1176</v>
      </c>
      <c r="C24" s="81" t="s">
        <v>873</v>
      </c>
      <c r="D24" s="81" t="s">
        <v>856</v>
      </c>
      <c r="E24" s="140">
        <v>103.5</v>
      </c>
      <c r="F24" s="144">
        <v>39665</v>
      </c>
    </row>
    <row r="25" spans="1:6" x14ac:dyDescent="0.35">
      <c r="A25" s="81" t="s">
        <v>53</v>
      </c>
      <c r="B25" s="81" t="s">
        <v>1176</v>
      </c>
      <c r="C25" s="81" t="s">
        <v>874</v>
      </c>
      <c r="D25" s="81" t="s">
        <v>860</v>
      </c>
      <c r="E25" s="140">
        <v>7</v>
      </c>
      <c r="F25" s="144">
        <v>37414</v>
      </c>
    </row>
    <row r="26" spans="1:6" x14ac:dyDescent="0.35">
      <c r="A26" s="81" t="s">
        <v>676</v>
      </c>
      <c r="B26" s="81" t="s">
        <v>1176</v>
      </c>
      <c r="C26" s="81" t="s">
        <v>875</v>
      </c>
      <c r="D26" s="81" t="s">
        <v>856</v>
      </c>
      <c r="E26" s="140">
        <v>70</v>
      </c>
      <c r="F26" s="144">
        <v>38847</v>
      </c>
    </row>
    <row r="27" spans="1:6" x14ac:dyDescent="0.35">
      <c r="A27" s="81" t="s">
        <v>676</v>
      </c>
      <c r="B27" s="81" t="s">
        <v>1176</v>
      </c>
      <c r="C27" s="81" t="s">
        <v>917</v>
      </c>
      <c r="D27" s="81" t="s">
        <v>856</v>
      </c>
      <c r="E27" s="140">
        <v>58.5</v>
      </c>
      <c r="F27" s="144">
        <v>44541</v>
      </c>
    </row>
    <row r="28" spans="1:6" x14ac:dyDescent="0.35">
      <c r="A28" s="81" t="s">
        <v>33</v>
      </c>
      <c r="B28" s="81" t="s">
        <v>1176</v>
      </c>
      <c r="C28" s="81" t="s">
        <v>876</v>
      </c>
      <c r="D28" s="81" t="s">
        <v>856</v>
      </c>
      <c r="E28" s="140">
        <v>137.4</v>
      </c>
      <c r="F28" s="144">
        <v>38090</v>
      </c>
    </row>
    <row r="29" spans="1:6" x14ac:dyDescent="0.35">
      <c r="A29" s="81" t="s">
        <v>33</v>
      </c>
      <c r="B29" s="81" t="s">
        <v>55</v>
      </c>
      <c r="C29" s="81" t="s">
        <v>877</v>
      </c>
      <c r="D29" s="81" t="s">
        <v>878</v>
      </c>
      <c r="E29" s="140">
        <v>411.9</v>
      </c>
      <c r="F29" s="144">
        <v>38880</v>
      </c>
    </row>
    <row r="30" spans="1:6" x14ac:dyDescent="0.35">
      <c r="A30" s="81" t="s">
        <v>33</v>
      </c>
      <c r="B30" s="81" t="s">
        <v>55</v>
      </c>
      <c r="C30" s="81" t="s">
        <v>879</v>
      </c>
      <c r="D30" s="81" t="s">
        <v>856</v>
      </c>
      <c r="E30" s="140">
        <v>40.85</v>
      </c>
      <c r="F30" s="144">
        <v>40451</v>
      </c>
    </row>
    <row r="31" spans="1:6" x14ac:dyDescent="0.35">
      <c r="A31" s="81" t="s">
        <v>33</v>
      </c>
      <c r="B31" s="81" t="s">
        <v>55</v>
      </c>
      <c r="C31" s="81" t="s">
        <v>1181</v>
      </c>
      <c r="D31" s="81" t="s">
        <v>1182</v>
      </c>
      <c r="E31" s="140" t="s">
        <v>1183</v>
      </c>
      <c r="F31" s="144" t="s">
        <v>1184</v>
      </c>
    </row>
    <row r="32" spans="1:6" x14ac:dyDescent="0.35">
      <c r="A32" s="81" t="s">
        <v>678</v>
      </c>
      <c r="B32" s="81" t="s">
        <v>1176</v>
      </c>
      <c r="C32" s="81" t="s">
        <v>880</v>
      </c>
      <c r="D32" s="81" t="s">
        <v>881</v>
      </c>
      <c r="E32" s="140">
        <v>27.6</v>
      </c>
      <c r="F32" s="144">
        <v>38336</v>
      </c>
    </row>
    <row r="33" spans="1:6" x14ac:dyDescent="0.35">
      <c r="A33" s="81" t="s">
        <v>678</v>
      </c>
      <c r="B33" s="81" t="s">
        <v>1176</v>
      </c>
      <c r="C33" s="81" t="s">
        <v>882</v>
      </c>
      <c r="D33" s="81" t="s">
        <v>856</v>
      </c>
      <c r="E33" s="140">
        <v>43.9</v>
      </c>
      <c r="F33" s="144">
        <v>39215</v>
      </c>
    </row>
    <row r="34" spans="1:6" x14ac:dyDescent="0.35">
      <c r="A34" s="81" t="s">
        <v>45</v>
      </c>
      <c r="B34" s="81" t="s">
        <v>1176</v>
      </c>
      <c r="C34" s="81" t="s">
        <v>883</v>
      </c>
      <c r="D34" s="81" t="s">
        <v>884</v>
      </c>
      <c r="E34" s="140">
        <v>405.2</v>
      </c>
      <c r="F34" s="145">
        <v>37789</v>
      </c>
    </row>
    <row r="35" spans="1:6" x14ac:dyDescent="0.35">
      <c r="A35" s="81" t="s">
        <v>45</v>
      </c>
      <c r="B35" s="81" t="s">
        <v>1176</v>
      </c>
      <c r="C35" s="81" t="s">
        <v>885</v>
      </c>
      <c r="D35" s="81" t="s">
        <v>886</v>
      </c>
      <c r="E35" s="140">
        <v>46.1</v>
      </c>
      <c r="F35" s="144">
        <v>37235</v>
      </c>
    </row>
    <row r="36" spans="1:6" x14ac:dyDescent="0.35">
      <c r="A36" s="81" t="s">
        <v>52</v>
      </c>
      <c r="B36" s="81" t="s">
        <v>1176</v>
      </c>
      <c r="C36" s="81" t="s">
        <v>1185</v>
      </c>
      <c r="D36" s="81" t="s">
        <v>887</v>
      </c>
      <c r="E36" s="140">
        <v>944.8</v>
      </c>
      <c r="F36" s="144">
        <v>38614</v>
      </c>
    </row>
    <row r="37" spans="1:6" x14ac:dyDescent="0.35">
      <c r="A37" s="81" t="s">
        <v>52</v>
      </c>
      <c r="B37" s="81" t="s">
        <v>1176</v>
      </c>
      <c r="C37" s="81" t="s">
        <v>888</v>
      </c>
      <c r="D37" s="81" t="s">
        <v>889</v>
      </c>
      <c r="E37" s="140">
        <v>17.5</v>
      </c>
      <c r="F37" s="144">
        <v>41813</v>
      </c>
    </row>
    <row r="38" spans="1:6" x14ac:dyDescent="0.35">
      <c r="A38" s="81" t="s">
        <v>52</v>
      </c>
      <c r="B38" s="81" t="s">
        <v>1176</v>
      </c>
      <c r="C38" s="81" t="s">
        <v>890</v>
      </c>
      <c r="D38" s="81" t="s">
        <v>891</v>
      </c>
      <c r="E38" s="140">
        <v>26.9</v>
      </c>
      <c r="F38" s="144">
        <v>37433</v>
      </c>
    </row>
    <row r="39" spans="1:6" x14ac:dyDescent="0.35">
      <c r="A39" s="81" t="s">
        <v>50</v>
      </c>
      <c r="B39" s="81" t="s">
        <v>55</v>
      </c>
      <c r="C39" s="81" t="s">
        <v>892</v>
      </c>
      <c r="D39" s="81" t="s">
        <v>858</v>
      </c>
      <c r="E39" s="140">
        <v>7.1</v>
      </c>
      <c r="F39" s="144">
        <v>38320</v>
      </c>
    </row>
    <row r="40" spans="1:6" x14ac:dyDescent="0.35">
      <c r="A40" s="81" t="s">
        <v>50</v>
      </c>
      <c r="B40" s="81" t="s">
        <v>1176</v>
      </c>
      <c r="C40" s="81" t="s">
        <v>893</v>
      </c>
      <c r="D40" s="81" t="s">
        <v>894</v>
      </c>
      <c r="E40" s="140">
        <v>3.4</v>
      </c>
      <c r="F40" s="144">
        <v>38096</v>
      </c>
    </row>
    <row r="41" spans="1:6" x14ac:dyDescent="0.35">
      <c r="A41" s="81" t="s">
        <v>50</v>
      </c>
      <c r="B41" s="81" t="s">
        <v>1176</v>
      </c>
      <c r="C41" s="81" t="s">
        <v>895</v>
      </c>
      <c r="D41" s="81" t="s">
        <v>896</v>
      </c>
      <c r="E41" s="140">
        <v>23.7</v>
      </c>
      <c r="F41" s="144">
        <v>38400</v>
      </c>
    </row>
    <row r="42" spans="1:6" x14ac:dyDescent="0.35">
      <c r="A42" s="81" t="s">
        <v>47</v>
      </c>
      <c r="B42" s="81" t="s">
        <v>1176</v>
      </c>
      <c r="C42" s="81" t="s">
        <v>897</v>
      </c>
      <c r="D42" s="81" t="s">
        <v>898</v>
      </c>
      <c r="E42" s="140">
        <v>80.599999999999994</v>
      </c>
      <c r="F42" s="144">
        <v>39059</v>
      </c>
    </row>
    <row r="43" spans="1:6" x14ac:dyDescent="0.35">
      <c r="A43" s="81" t="s">
        <v>47</v>
      </c>
      <c r="B43" s="81" t="s">
        <v>55</v>
      </c>
      <c r="C43" s="81" t="s">
        <v>899</v>
      </c>
      <c r="D43" s="81" t="s">
        <v>1186</v>
      </c>
      <c r="E43" s="140">
        <v>396.5</v>
      </c>
      <c r="F43" s="144">
        <v>39758</v>
      </c>
    </row>
    <row r="44" spans="1:6" x14ac:dyDescent="0.35">
      <c r="A44" s="81" t="s">
        <v>44</v>
      </c>
      <c r="B44" s="81" t="s">
        <v>55</v>
      </c>
      <c r="C44" s="81" t="s">
        <v>900</v>
      </c>
      <c r="D44" s="81" t="s">
        <v>901</v>
      </c>
      <c r="E44" s="140">
        <v>12.1</v>
      </c>
      <c r="F44" s="144">
        <v>40345</v>
      </c>
    </row>
    <row r="45" spans="1:6" x14ac:dyDescent="0.35">
      <c r="A45" s="81" t="s">
        <v>44</v>
      </c>
      <c r="B45" s="81" t="s">
        <v>1176</v>
      </c>
      <c r="C45" s="81" t="s">
        <v>902</v>
      </c>
      <c r="D45" s="81" t="s">
        <v>903</v>
      </c>
      <c r="E45" s="140">
        <v>101.1</v>
      </c>
      <c r="F45" s="144">
        <v>37782</v>
      </c>
    </row>
    <row r="46" spans="1:6" x14ac:dyDescent="0.35">
      <c r="A46" s="81" t="s">
        <v>44</v>
      </c>
      <c r="B46" s="81" t="s">
        <v>55</v>
      </c>
      <c r="C46" s="81" t="s">
        <v>904</v>
      </c>
      <c r="D46" s="81" t="s">
        <v>881</v>
      </c>
      <c r="E46" s="140">
        <v>74.2</v>
      </c>
      <c r="F46" s="144">
        <v>38468</v>
      </c>
    </row>
    <row r="47" spans="1:6" x14ac:dyDescent="0.35">
      <c r="A47" s="81" t="s">
        <v>44</v>
      </c>
      <c r="B47" s="81" t="s">
        <v>1176</v>
      </c>
      <c r="C47" s="81" t="s">
        <v>905</v>
      </c>
      <c r="D47" s="81" t="s">
        <v>869</v>
      </c>
      <c r="E47" s="140">
        <v>25.3</v>
      </c>
      <c r="F47" s="144">
        <v>39785</v>
      </c>
    </row>
    <row r="48" spans="1:6" x14ac:dyDescent="0.35">
      <c r="A48" s="81" t="s">
        <v>44</v>
      </c>
      <c r="B48" s="81" t="s">
        <v>1176</v>
      </c>
      <c r="C48" s="81" t="s">
        <v>906</v>
      </c>
      <c r="D48" s="81" t="s">
        <v>856</v>
      </c>
      <c r="E48" s="140">
        <v>41.1</v>
      </c>
      <c r="F48" s="144">
        <v>39497</v>
      </c>
    </row>
    <row r="49" spans="1:6" x14ac:dyDescent="0.35">
      <c r="A49" s="81" t="s">
        <v>46</v>
      </c>
      <c r="B49" s="81" t="s">
        <v>55</v>
      </c>
      <c r="C49" s="81" t="s">
        <v>907</v>
      </c>
      <c r="D49" s="81" t="s">
        <v>908</v>
      </c>
      <c r="E49" s="140">
        <v>160.6</v>
      </c>
      <c r="F49" s="144">
        <v>40324</v>
      </c>
    </row>
    <row r="50" spans="1:6" x14ac:dyDescent="0.35">
      <c r="A50" s="81" t="s">
        <v>46</v>
      </c>
      <c r="B50" s="81" t="s">
        <v>55</v>
      </c>
      <c r="C50" s="81" t="s">
        <v>909</v>
      </c>
      <c r="D50" s="81" t="s">
        <v>910</v>
      </c>
      <c r="E50" s="140">
        <v>65.3</v>
      </c>
      <c r="F50" s="144">
        <v>40261</v>
      </c>
    </row>
    <row r="51" spans="1:6" x14ac:dyDescent="0.35">
      <c r="A51" s="81" t="s">
        <v>684</v>
      </c>
      <c r="B51" s="81" t="s">
        <v>1176</v>
      </c>
      <c r="C51" s="81" t="s">
        <v>911</v>
      </c>
      <c r="D51" s="81" t="s">
        <v>912</v>
      </c>
      <c r="E51" s="140">
        <v>127.6</v>
      </c>
      <c r="F51" s="144">
        <v>38331</v>
      </c>
    </row>
    <row r="52" spans="1:6" x14ac:dyDescent="0.35">
      <c r="A52" s="81" t="s">
        <v>36</v>
      </c>
      <c r="B52" s="81" t="s">
        <v>1176</v>
      </c>
      <c r="C52" s="81" t="s">
        <v>913</v>
      </c>
      <c r="D52" s="81" t="s">
        <v>856</v>
      </c>
      <c r="E52" s="140">
        <v>53.5</v>
      </c>
      <c r="F52" s="144">
        <v>37426</v>
      </c>
    </row>
    <row r="53" spans="1:6" x14ac:dyDescent="0.35">
      <c r="A53" s="81" t="s">
        <v>36</v>
      </c>
      <c r="B53" s="81" t="s">
        <v>1176</v>
      </c>
      <c r="C53" s="81" t="s">
        <v>914</v>
      </c>
      <c r="D53" s="81" t="s">
        <v>856</v>
      </c>
      <c r="E53" s="140">
        <v>84.1</v>
      </c>
      <c r="F53" s="144">
        <v>36917</v>
      </c>
    </row>
    <row r="54" spans="1:6" x14ac:dyDescent="0.35">
      <c r="A54" s="81"/>
      <c r="B54" s="18"/>
    </row>
    <row r="55" spans="1:6" x14ac:dyDescent="0.35">
      <c r="A55" s="18" t="s">
        <v>1000</v>
      </c>
    </row>
    <row r="56" spans="1:6" x14ac:dyDescent="0.35">
      <c r="A56" s="18" t="s">
        <v>1361</v>
      </c>
      <c r="B56" s="98"/>
    </row>
    <row r="58" spans="1:6" x14ac:dyDescent="0.35">
      <c r="A58" s="98" t="s">
        <v>844</v>
      </c>
    </row>
    <row r="73" spans="1:1" s="97" customFormat="1" ht="14.55" customHeight="1" x14ac:dyDescent="0.35">
      <c r="A73" s="15"/>
    </row>
    <row r="75" spans="1:1" x14ac:dyDescent="0.35">
      <c r="A75" s="97"/>
    </row>
  </sheetData>
  <hyperlinks>
    <hyperlink ref="A58" location="Innehåll!A1" display="Tillbaka till innehåll" xr:uid="{2CA8E350-FFE4-4B45-B8A9-A4F151E21D77}"/>
  </hyperlink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C6DD5-CF15-4BB7-845D-8BC084505755}">
  <dimension ref="A1:E23"/>
  <sheetViews>
    <sheetView workbookViewId="0">
      <selection activeCell="A23" sqref="A23"/>
    </sheetView>
  </sheetViews>
  <sheetFormatPr defaultColWidth="8.6640625" defaultRowHeight="12.75" x14ac:dyDescent="0.35"/>
  <cols>
    <col min="1" max="1" width="8.6640625" style="15" customWidth="1"/>
    <col min="2" max="2" width="14" style="15" bestFit="1" customWidth="1"/>
    <col min="3" max="3" width="25.86328125" style="15" bestFit="1" customWidth="1"/>
    <col min="4" max="4" width="20" style="15" bestFit="1" customWidth="1"/>
    <col min="5" max="5" width="13.3984375" style="15" bestFit="1" customWidth="1"/>
    <col min="6" max="16384" width="8.6640625" style="15"/>
  </cols>
  <sheetData>
    <row r="1" spans="1:5" x14ac:dyDescent="0.35">
      <c r="A1" s="2" t="s">
        <v>1329</v>
      </c>
    </row>
    <row r="2" spans="1:5" x14ac:dyDescent="0.35">
      <c r="A2" s="3" t="s">
        <v>1330</v>
      </c>
    </row>
    <row r="4" spans="1:5" x14ac:dyDescent="0.35">
      <c r="A4" s="1" t="s">
        <v>686</v>
      </c>
      <c r="B4" s="1" t="s">
        <v>664</v>
      </c>
      <c r="C4" s="1" t="s">
        <v>687</v>
      </c>
      <c r="D4" s="1" t="s">
        <v>688</v>
      </c>
      <c r="E4" s="1" t="s">
        <v>689</v>
      </c>
    </row>
    <row r="5" spans="1:5" x14ac:dyDescent="0.35">
      <c r="A5" s="1">
        <v>1991</v>
      </c>
      <c r="B5" s="1" t="s">
        <v>33</v>
      </c>
      <c r="C5" s="1" t="s">
        <v>690</v>
      </c>
      <c r="D5" s="1" t="s">
        <v>691</v>
      </c>
      <c r="E5" s="1" t="s">
        <v>692</v>
      </c>
    </row>
    <row r="6" spans="1:5" x14ac:dyDescent="0.35">
      <c r="A6" s="1">
        <v>1993</v>
      </c>
      <c r="B6" s="1" t="s">
        <v>33</v>
      </c>
      <c r="C6" s="1" t="s">
        <v>693</v>
      </c>
      <c r="D6" s="1" t="s">
        <v>694</v>
      </c>
      <c r="E6" s="1" t="s">
        <v>692</v>
      </c>
    </row>
    <row r="7" spans="1:5" x14ac:dyDescent="0.35">
      <c r="A7" s="1">
        <v>1993</v>
      </c>
      <c r="B7" s="1" t="s">
        <v>47</v>
      </c>
      <c r="C7" s="1" t="s">
        <v>695</v>
      </c>
      <c r="D7" s="1" t="s">
        <v>696</v>
      </c>
      <c r="E7" s="1" t="s">
        <v>692</v>
      </c>
    </row>
    <row r="8" spans="1:5" x14ac:dyDescent="0.35">
      <c r="A8" s="1">
        <v>1994</v>
      </c>
      <c r="B8" s="1" t="s">
        <v>44</v>
      </c>
      <c r="C8" s="1" t="s">
        <v>697</v>
      </c>
      <c r="D8" s="1" t="s">
        <v>698</v>
      </c>
      <c r="E8" s="1" t="s">
        <v>692</v>
      </c>
    </row>
    <row r="9" spans="1:5" x14ac:dyDescent="0.35">
      <c r="A9" s="1">
        <v>1994</v>
      </c>
      <c r="B9" s="1" t="s">
        <v>33</v>
      </c>
      <c r="C9" s="1" t="s">
        <v>699</v>
      </c>
      <c r="D9" s="1" t="s">
        <v>700</v>
      </c>
      <c r="E9" s="1" t="s">
        <v>692</v>
      </c>
    </row>
    <row r="10" spans="1:5" x14ac:dyDescent="0.35">
      <c r="A10" s="1">
        <v>1995</v>
      </c>
      <c r="B10" s="1" t="s">
        <v>40</v>
      </c>
      <c r="C10" s="1" t="s">
        <v>701</v>
      </c>
      <c r="D10" s="1" t="s">
        <v>702</v>
      </c>
      <c r="E10" s="1" t="s">
        <v>692</v>
      </c>
    </row>
    <row r="11" spans="1:5" x14ac:dyDescent="0.35">
      <c r="A11" s="1">
        <v>1996</v>
      </c>
      <c r="B11" s="1" t="s">
        <v>53</v>
      </c>
      <c r="C11" s="1" t="s">
        <v>703</v>
      </c>
      <c r="D11" s="1" t="s">
        <v>704</v>
      </c>
      <c r="E11" s="1" t="s">
        <v>705</v>
      </c>
    </row>
    <row r="12" spans="1:5" x14ac:dyDescent="0.35">
      <c r="A12" s="1">
        <v>1996</v>
      </c>
      <c r="B12" s="1" t="s">
        <v>53</v>
      </c>
      <c r="C12" s="1" t="s">
        <v>706</v>
      </c>
      <c r="D12" s="1" t="s">
        <v>707</v>
      </c>
      <c r="E12" s="1" t="s">
        <v>692</v>
      </c>
    </row>
    <row r="13" spans="1:5" x14ac:dyDescent="0.35">
      <c r="A13" s="1">
        <v>1998</v>
      </c>
      <c r="B13" s="1" t="s">
        <v>41</v>
      </c>
      <c r="C13" s="1" t="s">
        <v>708</v>
      </c>
      <c r="D13" s="1" t="s">
        <v>709</v>
      </c>
      <c r="E13" s="1" t="s">
        <v>692</v>
      </c>
    </row>
    <row r="14" spans="1:5" x14ac:dyDescent="0.35">
      <c r="A14" s="1">
        <v>2000</v>
      </c>
      <c r="B14" s="1" t="s">
        <v>39</v>
      </c>
      <c r="C14" s="1" t="s">
        <v>710</v>
      </c>
      <c r="D14" s="1" t="s">
        <v>711</v>
      </c>
      <c r="E14" s="1" t="s">
        <v>692</v>
      </c>
    </row>
    <row r="15" spans="1:5" x14ac:dyDescent="0.35">
      <c r="A15" s="1">
        <v>2000</v>
      </c>
      <c r="B15" s="1" t="s">
        <v>50</v>
      </c>
      <c r="C15" s="1" t="s">
        <v>712</v>
      </c>
      <c r="D15" s="1" t="s">
        <v>704</v>
      </c>
      <c r="E15" s="1" t="s">
        <v>713</v>
      </c>
    </row>
    <row r="16" spans="1:5" x14ac:dyDescent="0.35">
      <c r="A16" s="1">
        <v>2001</v>
      </c>
      <c r="B16" s="1" t="s">
        <v>48</v>
      </c>
      <c r="C16" s="1" t="s">
        <v>714</v>
      </c>
      <c r="D16" s="1" t="s">
        <v>715</v>
      </c>
      <c r="E16" s="1" t="s">
        <v>692</v>
      </c>
    </row>
    <row r="17" spans="1:5" x14ac:dyDescent="0.35">
      <c r="A17" s="1">
        <v>2004</v>
      </c>
      <c r="B17" s="1" t="s">
        <v>43</v>
      </c>
      <c r="C17" s="1" t="s">
        <v>716</v>
      </c>
      <c r="D17" s="1" t="s">
        <v>700</v>
      </c>
      <c r="E17" s="1" t="s">
        <v>692</v>
      </c>
    </row>
    <row r="18" spans="1:5" x14ac:dyDescent="0.35">
      <c r="A18" s="1">
        <v>2005</v>
      </c>
      <c r="B18" s="1" t="s">
        <v>53</v>
      </c>
      <c r="C18" s="1" t="s">
        <v>717</v>
      </c>
      <c r="D18" s="1" t="s">
        <v>718</v>
      </c>
      <c r="E18" s="1" t="s">
        <v>692</v>
      </c>
    </row>
    <row r="19" spans="1:5" x14ac:dyDescent="0.35">
      <c r="A19" s="1">
        <v>2012</v>
      </c>
      <c r="B19" s="1" t="s">
        <v>49</v>
      </c>
      <c r="C19" s="1" t="s">
        <v>719</v>
      </c>
      <c r="D19" s="1" t="s">
        <v>720</v>
      </c>
      <c r="E19" s="1" t="s">
        <v>692</v>
      </c>
    </row>
    <row r="21" spans="1:5" x14ac:dyDescent="0.35">
      <c r="A21" s="18" t="s">
        <v>737</v>
      </c>
    </row>
    <row r="23" spans="1:5" x14ac:dyDescent="0.35">
      <c r="A23" s="98" t="s">
        <v>844</v>
      </c>
    </row>
  </sheetData>
  <hyperlinks>
    <hyperlink ref="A23" location="Innehåll!A1" display="Tillbaka till innehåll" xr:uid="{3730622F-E52A-4614-9E1F-B921ED06F090}"/>
  </hyperlinks>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11C2-2E0F-46E5-A155-BE4F57DDF5E0}">
  <dimension ref="A1:Q68"/>
  <sheetViews>
    <sheetView zoomScaleNormal="100" workbookViewId="0"/>
  </sheetViews>
  <sheetFormatPr defaultColWidth="8.6640625" defaultRowHeight="12.75" x14ac:dyDescent="0.35"/>
  <cols>
    <col min="1" max="1" width="8.6640625" style="15"/>
    <col min="2" max="2" width="19.1328125" style="15" customWidth="1"/>
    <col min="3" max="3" width="20.1328125" style="15" customWidth="1"/>
    <col min="4" max="4" width="21.86328125" style="15" customWidth="1"/>
    <col min="5" max="5" width="15.59765625" style="15" customWidth="1"/>
    <col min="6" max="6" width="10.3984375" style="15" customWidth="1"/>
    <col min="7" max="8" width="8.6640625" style="15"/>
    <col min="9" max="9" width="12.53125" style="15" customWidth="1"/>
    <col min="10" max="16384" width="8.6640625" style="15"/>
  </cols>
  <sheetData>
    <row r="1" spans="1:8" x14ac:dyDescent="0.35">
      <c r="A1" s="2" t="s">
        <v>1325</v>
      </c>
    </row>
    <row r="2" spans="1:8" x14ac:dyDescent="0.35">
      <c r="A2" s="114" t="s">
        <v>1326</v>
      </c>
    </row>
    <row r="4" spans="1:8" ht="13.15" thickBot="1" x14ac:dyDescent="0.4">
      <c r="A4" s="118" t="s">
        <v>686</v>
      </c>
      <c r="B4" s="118" t="s">
        <v>722</v>
      </c>
      <c r="C4" s="118" t="s">
        <v>723</v>
      </c>
      <c r="D4" s="118" t="s">
        <v>724</v>
      </c>
      <c r="E4" s="118" t="s">
        <v>725</v>
      </c>
      <c r="F4" s="118" t="s">
        <v>0</v>
      </c>
    </row>
    <row r="5" spans="1:8" ht="13.15" thickBot="1" x14ac:dyDescent="0.4">
      <c r="A5" s="118"/>
      <c r="B5" s="118">
        <v>1707001</v>
      </c>
      <c r="C5" s="118">
        <v>1707002</v>
      </c>
      <c r="D5" s="118">
        <v>1707003</v>
      </c>
      <c r="E5" s="118">
        <v>201010</v>
      </c>
      <c r="F5" s="118" t="s">
        <v>721</v>
      </c>
    </row>
    <row r="6" spans="1:8" x14ac:dyDescent="0.35">
      <c r="A6" s="1">
        <v>2000</v>
      </c>
      <c r="B6" s="113">
        <v>250081.80722018221</v>
      </c>
      <c r="C6" s="113">
        <v>385880.46035016299</v>
      </c>
      <c r="D6" s="113"/>
      <c r="E6" s="113"/>
      <c r="F6" s="113">
        <v>635962.26757034508</v>
      </c>
    </row>
    <row r="7" spans="1:8" x14ac:dyDescent="0.35">
      <c r="A7" s="1">
        <v>2001</v>
      </c>
      <c r="B7" s="113">
        <v>249761.06717361283</v>
      </c>
      <c r="C7" s="113">
        <v>394507.35158167157</v>
      </c>
      <c r="D7" s="113"/>
      <c r="E7" s="113"/>
      <c r="F7" s="113">
        <v>644268.41875528439</v>
      </c>
    </row>
    <row r="8" spans="1:8" x14ac:dyDescent="0.35">
      <c r="A8" s="1">
        <v>2002</v>
      </c>
      <c r="B8" s="113">
        <v>242457.09893027489</v>
      </c>
      <c r="C8" s="113">
        <v>426309.06732484786</v>
      </c>
      <c r="D8" s="113">
        <v>76090.542521994124</v>
      </c>
      <c r="E8" s="113"/>
      <c r="F8" s="113">
        <v>744856.70877711684</v>
      </c>
    </row>
    <row r="9" spans="1:8" x14ac:dyDescent="0.35">
      <c r="A9" s="1">
        <v>2003</v>
      </c>
      <c r="B9" s="113">
        <v>257158.04401388165</v>
      </c>
      <c r="C9" s="113">
        <v>394850.59564780293</v>
      </c>
      <c r="D9" s="113">
        <v>149280.83423229054</v>
      </c>
      <c r="E9" s="113"/>
      <c r="F9" s="113">
        <v>801289.47389397514</v>
      </c>
    </row>
    <row r="10" spans="1:8" x14ac:dyDescent="0.35">
      <c r="A10" s="1">
        <v>2004</v>
      </c>
      <c r="B10" s="113">
        <v>280280.80765394878</v>
      </c>
      <c r="C10" s="113">
        <v>385181.68089321093</v>
      </c>
      <c r="D10" s="113">
        <v>223039.04011461319</v>
      </c>
      <c r="E10" s="113"/>
      <c r="F10" s="113">
        <v>888501.52866177296</v>
      </c>
    </row>
    <row r="11" spans="1:8" x14ac:dyDescent="0.35">
      <c r="A11" s="1">
        <v>2005</v>
      </c>
      <c r="B11" s="113">
        <v>280506.94024378923</v>
      </c>
      <c r="C11" s="113">
        <v>368846.0716721291</v>
      </c>
      <c r="D11" s="113">
        <v>296112.69614835951</v>
      </c>
      <c r="E11" s="113"/>
      <c r="F11" s="113">
        <v>945465.70806427789</v>
      </c>
    </row>
    <row r="12" spans="1:8" x14ac:dyDescent="0.35">
      <c r="A12" s="1">
        <v>2006</v>
      </c>
      <c r="B12" s="113">
        <v>274078.58756486519</v>
      </c>
      <c r="C12" s="113">
        <v>384993.23145465308</v>
      </c>
      <c r="D12" s="113">
        <v>343256.1044261487</v>
      </c>
      <c r="E12" s="113"/>
      <c r="F12" s="113">
        <v>1002327.9234456669</v>
      </c>
      <c r="H12" s="134"/>
    </row>
    <row r="13" spans="1:8" x14ac:dyDescent="0.35">
      <c r="A13" s="1">
        <v>2007</v>
      </c>
      <c r="B13" s="113">
        <v>285059.87963391107</v>
      </c>
      <c r="C13" s="113">
        <v>367968.71032315237</v>
      </c>
      <c r="D13" s="113">
        <v>435856.76913015038</v>
      </c>
      <c r="E13" s="113">
        <v>350648.91432308697</v>
      </c>
      <c r="F13" s="113">
        <v>1439534.2734103007</v>
      </c>
    </row>
    <row r="14" spans="1:8" x14ac:dyDescent="0.35">
      <c r="A14" s="1">
        <v>2008</v>
      </c>
      <c r="B14" s="113">
        <v>322459.97162559297</v>
      </c>
      <c r="C14" s="113">
        <v>351427.00965087989</v>
      </c>
      <c r="D14" s="113">
        <v>545504.97322111705</v>
      </c>
      <c r="E14" s="113">
        <v>400801.14766641159</v>
      </c>
      <c r="F14" s="113">
        <v>1620193.1021640014</v>
      </c>
    </row>
    <row r="15" spans="1:8" x14ac:dyDescent="0.35">
      <c r="A15" s="1">
        <v>2009</v>
      </c>
      <c r="B15" s="113">
        <v>287688.47213823663</v>
      </c>
      <c r="C15" s="113">
        <v>332476.21524171723</v>
      </c>
      <c r="D15" s="113">
        <v>644212.6076219714</v>
      </c>
      <c r="E15" s="113">
        <v>421338.59724354261</v>
      </c>
      <c r="F15" s="113">
        <v>1685715.8922454678</v>
      </c>
    </row>
    <row r="16" spans="1:8" x14ac:dyDescent="0.35">
      <c r="A16" s="1">
        <v>2010</v>
      </c>
      <c r="B16" s="113">
        <v>292910.2762238367</v>
      </c>
      <c r="C16" s="113">
        <v>343709.47692842223</v>
      </c>
      <c r="D16" s="113">
        <v>629305.34502076055</v>
      </c>
      <c r="E16" s="113">
        <v>387066.56495089963</v>
      </c>
      <c r="F16" s="113">
        <v>1652991.6631239189</v>
      </c>
    </row>
    <row r="17" spans="1:6" x14ac:dyDescent="0.35">
      <c r="A17" s="1">
        <v>2011</v>
      </c>
      <c r="B17" s="113">
        <v>276784.36039085989</v>
      </c>
      <c r="C17" s="113">
        <v>338093.37502399739</v>
      </c>
      <c r="D17" s="113">
        <v>613200.39816331118</v>
      </c>
      <c r="E17" s="113">
        <v>453992.24609061424</v>
      </c>
      <c r="F17" s="113">
        <v>1682070.3796687827</v>
      </c>
    </row>
    <row r="18" spans="1:6" x14ac:dyDescent="0.35">
      <c r="A18" s="1">
        <v>2012</v>
      </c>
      <c r="B18" s="113">
        <v>283390.89205943188</v>
      </c>
      <c r="C18" s="113">
        <v>331669.83554607257</v>
      </c>
      <c r="D18" s="113">
        <v>607794.39847231063</v>
      </c>
      <c r="E18" s="113">
        <v>462170.82447485678</v>
      </c>
      <c r="F18" s="113">
        <v>1685025.9505526719</v>
      </c>
    </row>
    <row r="19" spans="1:6" x14ac:dyDescent="0.35">
      <c r="A19" s="1">
        <v>2013</v>
      </c>
      <c r="B19" s="113">
        <v>292081.67690422689</v>
      </c>
      <c r="C19" s="113">
        <v>331889.74204788898</v>
      </c>
      <c r="D19" s="113">
        <v>608065.33783353504</v>
      </c>
      <c r="E19" s="113">
        <v>439990.79093166912</v>
      </c>
      <c r="F19" s="113">
        <v>1672027.54771732</v>
      </c>
    </row>
    <row r="20" spans="1:6" x14ac:dyDescent="0.35">
      <c r="A20" s="1">
        <v>2014</v>
      </c>
      <c r="B20" s="113">
        <v>289088.35545088042</v>
      </c>
      <c r="C20" s="113">
        <v>334606.65287340421</v>
      </c>
      <c r="D20" s="113">
        <v>609170.94644167274</v>
      </c>
      <c r="E20" s="113">
        <v>437510.54658840789</v>
      </c>
      <c r="F20" s="113">
        <v>1670376.5013543654</v>
      </c>
    </row>
    <row r="21" spans="1:6" x14ac:dyDescent="0.35">
      <c r="A21" s="1">
        <v>2015</v>
      </c>
      <c r="B21" s="113">
        <v>280422.53592746926</v>
      </c>
      <c r="C21" s="113">
        <v>328803.87782703683</v>
      </c>
      <c r="D21" s="113">
        <v>609443.11472793994</v>
      </c>
      <c r="E21" s="113">
        <v>448608.42699856387</v>
      </c>
      <c r="F21" s="113">
        <v>1667277.95548101</v>
      </c>
    </row>
    <row r="22" spans="1:6" x14ac:dyDescent="0.35">
      <c r="A22" s="1">
        <v>2016</v>
      </c>
      <c r="B22" s="113">
        <v>286514.21024606074</v>
      </c>
      <c r="C22" s="113">
        <v>333636.17698615021</v>
      </c>
      <c r="D22" s="113">
        <v>603511.0450968619</v>
      </c>
      <c r="E22" s="113">
        <v>250781.8505103846</v>
      </c>
      <c r="F22" s="113">
        <v>1474443.2828394573</v>
      </c>
    </row>
    <row r="23" spans="1:6" x14ac:dyDescent="0.35">
      <c r="A23" s="1">
        <v>2017</v>
      </c>
      <c r="B23" s="113">
        <v>293611.82954099221</v>
      </c>
      <c r="C23" s="113">
        <v>325259.41576577252</v>
      </c>
      <c r="D23" s="113">
        <v>592868.8957188538</v>
      </c>
      <c r="E23" s="113">
        <v>254261.37578387195</v>
      </c>
      <c r="F23" s="113">
        <v>1466001.5168094905</v>
      </c>
    </row>
    <row r="24" spans="1:6" x14ac:dyDescent="0.35">
      <c r="A24" s="40">
        <v>2018</v>
      </c>
      <c r="B24" s="113">
        <v>336738.25797408953</v>
      </c>
      <c r="C24" s="113">
        <v>341236.98248121195</v>
      </c>
      <c r="D24" s="113">
        <v>581513.39829476248</v>
      </c>
      <c r="E24" s="113">
        <v>312720.66247914586</v>
      </c>
      <c r="F24" s="113">
        <v>1572209.3012292099</v>
      </c>
    </row>
    <row r="25" spans="1:6" x14ac:dyDescent="0.35">
      <c r="A25" s="1">
        <v>2019</v>
      </c>
      <c r="B25" s="113">
        <v>348410.00718522101</v>
      </c>
      <c r="C25" s="113">
        <v>333568.91057361779</v>
      </c>
      <c r="D25" s="113">
        <v>571318.73391970317</v>
      </c>
      <c r="E25" s="113">
        <v>310282.12913267367</v>
      </c>
      <c r="F25" s="113">
        <v>1563579.7808112158</v>
      </c>
    </row>
    <row r="26" spans="1:6" x14ac:dyDescent="0.35">
      <c r="A26" s="1">
        <v>2020</v>
      </c>
      <c r="B26" s="113">
        <v>339846.38196040719</v>
      </c>
      <c r="C26" s="113">
        <v>337718.23082819558</v>
      </c>
      <c r="D26" s="113">
        <v>568495.47511312203</v>
      </c>
      <c r="E26" s="113">
        <v>328777.74040644791</v>
      </c>
      <c r="F26" s="113">
        <v>1574837.8283081728</v>
      </c>
    </row>
    <row r="27" spans="1:6" x14ac:dyDescent="0.35">
      <c r="A27" s="40">
        <v>2021</v>
      </c>
      <c r="B27" s="112">
        <v>359491.0665326991</v>
      </c>
      <c r="C27" s="112">
        <v>347799.53904707299</v>
      </c>
      <c r="D27" s="112">
        <v>556452.69384306064</v>
      </c>
      <c r="E27" s="112">
        <v>412016.247670579</v>
      </c>
      <c r="F27" s="112">
        <v>1675759.5470934119</v>
      </c>
    </row>
    <row r="28" spans="1:6" x14ac:dyDescent="0.35">
      <c r="A28" s="1">
        <v>2022</v>
      </c>
      <c r="B28" s="113">
        <v>319682.02215735929</v>
      </c>
      <c r="C28" s="113">
        <v>307916.92567687068</v>
      </c>
      <c r="D28" s="113">
        <v>513481.75633889914</v>
      </c>
      <c r="E28" s="113">
        <v>368367.34638064314</v>
      </c>
      <c r="F28" s="113">
        <v>1509448.0505537724</v>
      </c>
    </row>
    <row r="29" spans="1:6" x14ac:dyDescent="0.35">
      <c r="A29" s="1">
        <v>2023</v>
      </c>
      <c r="B29" s="113">
        <v>303011.62834084465</v>
      </c>
      <c r="C29" s="113">
        <v>282197.30707810872</v>
      </c>
      <c r="D29" s="113">
        <v>473046.81694327469</v>
      </c>
      <c r="E29" s="113">
        <v>298225.16720336879</v>
      </c>
      <c r="F29" s="113">
        <v>1356480.9195655969</v>
      </c>
    </row>
    <row r="30" spans="1:6" x14ac:dyDescent="0.35">
      <c r="A30" s="1">
        <v>2024</v>
      </c>
      <c r="B30" s="113">
        <v>285664.97476999997</v>
      </c>
      <c r="C30" s="113">
        <v>304138.37805</v>
      </c>
      <c r="D30" s="113">
        <v>460000</v>
      </c>
      <c r="E30" s="113">
        <v>365000</v>
      </c>
      <c r="F30" s="113">
        <v>1414803.3528199999</v>
      </c>
    </row>
    <row r="32" spans="1:6" x14ac:dyDescent="0.35">
      <c r="A32" s="18" t="s">
        <v>1003</v>
      </c>
    </row>
    <row r="34" spans="1:17" x14ac:dyDescent="0.35">
      <c r="A34" s="98" t="s">
        <v>844</v>
      </c>
    </row>
    <row r="37" spans="1:17" x14ac:dyDescent="0.35">
      <c r="A37" s="2" t="s">
        <v>1327</v>
      </c>
    </row>
    <row r="38" spans="1:17" x14ac:dyDescent="0.35">
      <c r="A38" s="114" t="s">
        <v>1328</v>
      </c>
    </row>
    <row r="40" spans="1:17" ht="14.25" x14ac:dyDescent="0.45">
      <c r="A40" s="5" t="s">
        <v>686</v>
      </c>
      <c r="B40" s="5" t="s">
        <v>722</v>
      </c>
      <c r="C40" s="5" t="s">
        <v>723</v>
      </c>
      <c r="D40" s="5" t="s">
        <v>724</v>
      </c>
      <c r="E40" s="5" t="s">
        <v>725</v>
      </c>
      <c r="F40" s="5" t="s">
        <v>0</v>
      </c>
      <c r="P40" s="135"/>
      <c r="Q40" s="78"/>
    </row>
    <row r="41" spans="1:17" ht="14.65" thickBot="1" x14ac:dyDescent="0.5">
      <c r="A41" s="119"/>
      <c r="B41" s="119">
        <v>1707001</v>
      </c>
      <c r="C41" s="119">
        <v>1707002</v>
      </c>
      <c r="D41" s="119">
        <v>1707003</v>
      </c>
      <c r="E41" s="119">
        <v>201010</v>
      </c>
      <c r="F41" s="119" t="s">
        <v>721</v>
      </c>
      <c r="P41" s="135"/>
      <c r="Q41" s="78"/>
    </row>
    <row r="42" spans="1:17" ht="14.25" x14ac:dyDescent="0.45">
      <c r="A42" s="5">
        <v>2000</v>
      </c>
      <c r="B42" s="113">
        <v>157042.82101000001</v>
      </c>
      <c r="C42" s="113">
        <v>242319.73024999999</v>
      </c>
      <c r="D42" s="113"/>
      <c r="E42" s="113"/>
      <c r="F42" s="113">
        <v>399362.55125999998</v>
      </c>
      <c r="P42" s="135"/>
      <c r="Q42" s="78"/>
    </row>
    <row r="43" spans="1:17" ht="14.25" x14ac:dyDescent="0.45">
      <c r="A43" s="5">
        <v>2001</v>
      </c>
      <c r="B43" s="113">
        <v>160691.75248</v>
      </c>
      <c r="C43" s="113">
        <v>253818.89343</v>
      </c>
      <c r="D43" s="113"/>
      <c r="E43" s="113"/>
      <c r="F43" s="113">
        <v>414510.64590999996</v>
      </c>
      <c r="P43" s="135"/>
      <c r="Q43" s="78"/>
    </row>
    <row r="44" spans="1:17" ht="14.25" x14ac:dyDescent="0.45">
      <c r="A44" s="5">
        <v>2002</v>
      </c>
      <c r="B44" s="113">
        <v>159321.44185999999</v>
      </c>
      <c r="C44" s="113">
        <v>280132.75579000002</v>
      </c>
      <c r="D44" s="113">
        <v>50000</v>
      </c>
      <c r="E44" s="113"/>
      <c r="F44" s="113">
        <v>489454.19764999999</v>
      </c>
      <c r="P44" s="135"/>
      <c r="Q44" s="78"/>
    </row>
    <row r="45" spans="1:17" ht="14.25" x14ac:dyDescent="0.45">
      <c r="A45" s="5">
        <v>2003</v>
      </c>
      <c r="B45" s="113">
        <v>172264.60806999999</v>
      </c>
      <c r="C45" s="113">
        <v>264501.86836000002</v>
      </c>
      <c r="D45" s="113">
        <v>100000</v>
      </c>
      <c r="E45" s="113"/>
      <c r="F45" s="113">
        <v>536766.47643000004</v>
      </c>
      <c r="P45" s="135"/>
      <c r="Q45" s="78"/>
    </row>
    <row r="46" spans="1:17" ht="14.25" x14ac:dyDescent="0.45">
      <c r="A46" s="5">
        <v>2004</v>
      </c>
      <c r="B46" s="113">
        <v>188496.69154999999</v>
      </c>
      <c r="C46" s="113">
        <v>259045.46622999999</v>
      </c>
      <c r="D46" s="113">
        <v>150000</v>
      </c>
      <c r="E46" s="113"/>
      <c r="F46" s="113">
        <v>597542.15778000001</v>
      </c>
      <c r="P46" s="135"/>
      <c r="Q46" s="78"/>
    </row>
    <row r="47" spans="1:17" ht="14.25" x14ac:dyDescent="0.45">
      <c r="A47" s="5">
        <v>2005</v>
      </c>
      <c r="B47" s="113">
        <v>189459.58339000001</v>
      </c>
      <c r="C47" s="113">
        <v>249125.46909999999</v>
      </c>
      <c r="D47" s="113">
        <v>200000</v>
      </c>
      <c r="E47" s="113"/>
      <c r="F47" s="113">
        <v>638585.05249000003</v>
      </c>
      <c r="P47" s="135"/>
      <c r="Q47" s="78"/>
    </row>
    <row r="48" spans="1:17" ht="14.25" x14ac:dyDescent="0.45">
      <c r="A48" s="5">
        <v>2006</v>
      </c>
      <c r="B48" s="113">
        <v>187639.68724</v>
      </c>
      <c r="C48" s="113">
        <v>263574.07261000003</v>
      </c>
      <c r="D48" s="113">
        <v>235000</v>
      </c>
      <c r="E48" s="113"/>
      <c r="F48" s="113">
        <v>686213.75985000003</v>
      </c>
      <c r="P48" s="135"/>
      <c r="Q48" s="78"/>
    </row>
    <row r="49" spans="1:17" ht="14.25" x14ac:dyDescent="0.45">
      <c r="A49" s="5">
        <v>2007</v>
      </c>
      <c r="B49" s="113">
        <v>199476.68465000001</v>
      </c>
      <c r="C49" s="113">
        <v>257493.89386000001</v>
      </c>
      <c r="D49" s="113">
        <v>305000</v>
      </c>
      <c r="E49" s="113">
        <v>245374</v>
      </c>
      <c r="F49" s="113">
        <v>1007344.57851</v>
      </c>
      <c r="P49" s="135"/>
      <c r="Q49" s="78"/>
    </row>
    <row r="50" spans="1:17" ht="14.25" x14ac:dyDescent="0.45">
      <c r="A50" s="5">
        <v>2008</v>
      </c>
      <c r="B50" s="113">
        <v>233493.17613000001</v>
      </c>
      <c r="C50" s="113">
        <v>254468.20034000001</v>
      </c>
      <c r="D50" s="113">
        <v>395000</v>
      </c>
      <c r="E50" s="113">
        <v>290220</v>
      </c>
      <c r="F50" s="113">
        <v>1173181.37647</v>
      </c>
      <c r="P50" s="135"/>
      <c r="Q50" s="78"/>
    </row>
    <row r="51" spans="1:17" ht="14.25" x14ac:dyDescent="0.45">
      <c r="A51" s="5">
        <v>2009</v>
      </c>
      <c r="B51" s="113">
        <v>207656.81696</v>
      </c>
      <c r="C51" s="113">
        <v>239985.12022000001</v>
      </c>
      <c r="D51" s="113">
        <v>465000</v>
      </c>
      <c r="E51" s="113">
        <v>304127</v>
      </c>
      <c r="F51" s="113">
        <v>1216768.9371799999</v>
      </c>
      <c r="P51" s="135"/>
      <c r="Q51" s="78"/>
    </row>
    <row r="52" spans="1:17" ht="14.25" x14ac:dyDescent="0.45">
      <c r="A52" s="5">
        <v>2010</v>
      </c>
      <c r="B52" s="113">
        <v>214107.07556999999</v>
      </c>
      <c r="C52" s="113">
        <v>251239.49866000001</v>
      </c>
      <c r="D52" s="113">
        <v>460000</v>
      </c>
      <c r="E52" s="113">
        <v>282932</v>
      </c>
      <c r="F52" s="113">
        <v>1208278.5742299999</v>
      </c>
      <c r="P52" s="135"/>
      <c r="Q52" s="78"/>
    </row>
    <row r="53" spans="1:17" ht="14.25" x14ac:dyDescent="0.45">
      <c r="A53" s="5">
        <v>2011</v>
      </c>
      <c r="B53" s="113">
        <v>207633.27317</v>
      </c>
      <c r="C53" s="113">
        <v>253625.00249000001</v>
      </c>
      <c r="D53" s="113">
        <v>460000</v>
      </c>
      <c r="E53" s="113">
        <v>340568</v>
      </c>
      <c r="F53" s="113">
        <v>1261826.27566</v>
      </c>
      <c r="P53" s="135"/>
      <c r="Q53" s="78"/>
    </row>
    <row r="54" spans="1:17" ht="14.25" x14ac:dyDescent="0.45">
      <c r="A54" s="5">
        <v>2012</v>
      </c>
      <c r="B54" s="113">
        <v>214480.11149000001</v>
      </c>
      <c r="C54" s="113">
        <v>251019.29983999999</v>
      </c>
      <c r="D54" s="113">
        <v>460000</v>
      </c>
      <c r="E54" s="113">
        <v>349787</v>
      </c>
      <c r="F54" s="113">
        <v>1275286.41133</v>
      </c>
      <c r="P54" s="135"/>
      <c r="Q54" s="78"/>
    </row>
    <row r="55" spans="1:17" ht="14.25" x14ac:dyDescent="0.45">
      <c r="A55" s="5">
        <v>2013</v>
      </c>
      <c r="B55" s="113">
        <v>220959.10261</v>
      </c>
      <c r="C55" s="113">
        <v>251073.81040000002</v>
      </c>
      <c r="D55" s="113">
        <v>460000</v>
      </c>
      <c r="E55" s="113">
        <v>332852</v>
      </c>
      <c r="F55" s="113">
        <v>1264884.91301</v>
      </c>
      <c r="P55" s="135"/>
      <c r="Q55" s="78"/>
    </row>
    <row r="56" spans="1:17" ht="14.25" x14ac:dyDescent="0.45">
      <c r="A56" s="5">
        <v>2014</v>
      </c>
      <c r="B56" s="113">
        <v>218297.74431000001</v>
      </c>
      <c r="C56" s="113">
        <v>252669.73288999998</v>
      </c>
      <c r="D56" s="113">
        <v>460000</v>
      </c>
      <c r="E56" s="113">
        <v>330375</v>
      </c>
      <c r="F56" s="113">
        <v>1261342.4772000001</v>
      </c>
      <c r="P56" s="135"/>
      <c r="Q56" s="78"/>
    </row>
    <row r="57" spans="1:17" ht="14.25" x14ac:dyDescent="0.45">
      <c r="A57" s="5">
        <v>2015</v>
      </c>
      <c r="B57" s="113">
        <v>211659.40414999999</v>
      </c>
      <c r="C57" s="113">
        <v>248177.03268</v>
      </c>
      <c r="D57" s="113">
        <v>460000</v>
      </c>
      <c r="E57" s="113">
        <v>338604</v>
      </c>
      <c r="F57" s="113">
        <v>1258440.43683</v>
      </c>
      <c r="P57" s="135"/>
      <c r="Q57" s="78"/>
    </row>
    <row r="58" spans="1:17" ht="14.25" x14ac:dyDescent="0.45">
      <c r="A58" s="5">
        <v>2016</v>
      </c>
      <c r="B58" s="113">
        <v>218382.97373999999</v>
      </c>
      <c r="C58" s="113">
        <v>254299.63985000001</v>
      </c>
      <c r="D58" s="113">
        <v>460000</v>
      </c>
      <c r="E58" s="113">
        <v>191147.53933999999</v>
      </c>
      <c r="F58" s="113">
        <v>1123830.1529299999</v>
      </c>
      <c r="P58" s="135"/>
      <c r="Q58" s="78"/>
    </row>
    <row r="59" spans="1:17" ht="14.25" x14ac:dyDescent="0.45">
      <c r="A59" s="5">
        <v>2017</v>
      </c>
      <c r="B59" s="113">
        <v>227809.96366000001</v>
      </c>
      <c r="C59" s="113">
        <v>252364.95341999998</v>
      </c>
      <c r="D59" s="113">
        <v>460000</v>
      </c>
      <c r="E59" s="113">
        <v>197278.40961999999</v>
      </c>
      <c r="F59" s="113">
        <v>1137453.3267000001</v>
      </c>
      <c r="P59" s="135"/>
      <c r="Q59" s="78"/>
    </row>
    <row r="60" spans="1:17" ht="14.25" x14ac:dyDescent="0.45">
      <c r="A60" s="5">
        <v>2018</v>
      </c>
      <c r="B60" s="113">
        <v>266373.22394</v>
      </c>
      <c r="C60" s="113">
        <v>269931.8922</v>
      </c>
      <c r="D60" s="113">
        <v>460000</v>
      </c>
      <c r="E60" s="113">
        <v>247374.36001</v>
      </c>
      <c r="F60" s="113">
        <v>1243679.47615</v>
      </c>
      <c r="P60" s="135"/>
      <c r="Q60" s="78"/>
    </row>
    <row r="61" spans="1:17" ht="14.25" x14ac:dyDescent="0.45">
      <c r="A61" s="5">
        <v>2019</v>
      </c>
      <c r="B61" s="113">
        <v>280523.97687999997</v>
      </c>
      <c r="C61" s="113">
        <v>268574.59724999999</v>
      </c>
      <c r="D61" s="113">
        <v>460000</v>
      </c>
      <c r="E61" s="113">
        <v>249825.13425</v>
      </c>
      <c r="F61" s="113">
        <v>1258923.70838</v>
      </c>
      <c r="P61" s="135"/>
      <c r="Q61" s="78"/>
    </row>
    <row r="62" spans="1:17" ht="14.25" x14ac:dyDescent="0.45">
      <c r="A62" s="5">
        <v>2020</v>
      </c>
      <c r="B62" s="113">
        <v>274987.82760000002</v>
      </c>
      <c r="C62" s="113">
        <v>273265.82704999996</v>
      </c>
      <c r="D62" s="113">
        <v>460000</v>
      </c>
      <c r="E62" s="113">
        <v>266031.59956</v>
      </c>
      <c r="F62" s="113">
        <v>1274285.2542099999</v>
      </c>
      <c r="P62" s="135"/>
      <c r="Q62" s="78"/>
    </row>
    <row r="63" spans="1:17" ht="14.25" x14ac:dyDescent="0.45">
      <c r="A63" s="5">
        <v>2021</v>
      </c>
      <c r="B63" s="113">
        <v>297178.70438000001</v>
      </c>
      <c r="C63" s="113">
        <v>287513.72709999996</v>
      </c>
      <c r="D63" s="113">
        <v>460000</v>
      </c>
      <c r="E63" s="113">
        <v>340599.43644000002</v>
      </c>
      <c r="F63" s="113">
        <v>1385291.8679200001</v>
      </c>
      <c r="P63" s="135"/>
      <c r="Q63" s="78"/>
    </row>
    <row r="64" spans="1:17" ht="14.25" x14ac:dyDescent="0.45">
      <c r="A64" s="5">
        <v>2022</v>
      </c>
      <c r="B64" s="113">
        <v>286385.50128999999</v>
      </c>
      <c r="C64" s="113">
        <v>275845.79989999998</v>
      </c>
      <c r="D64" s="113">
        <v>460000</v>
      </c>
      <c r="E64" s="113">
        <v>329999.99949999998</v>
      </c>
      <c r="F64" s="113">
        <f>SUM(Tabell216[[#This Row],[Riksantikvarieämbetet]:[Bidragsfastigheter]])</f>
        <v>1352231.3006899999</v>
      </c>
      <c r="P64" s="135"/>
      <c r="Q64" s="78"/>
    </row>
    <row r="65" spans="1:17" ht="14.25" x14ac:dyDescent="0.45">
      <c r="A65" s="5">
        <v>2023</v>
      </c>
      <c r="B65" s="113">
        <v>294654.44865999999</v>
      </c>
      <c r="C65" s="113">
        <v>274414.19455000001</v>
      </c>
      <c r="D65" s="113">
        <v>460000</v>
      </c>
      <c r="E65" s="113">
        <v>290000</v>
      </c>
      <c r="F65" s="113">
        <f>SUM(Tabell216[[#This Row],[Riksantikvarieämbetet]:[Bidragsfastigheter]])</f>
        <v>1319068.6432099999</v>
      </c>
      <c r="P65" s="135"/>
      <c r="Q65" s="78"/>
    </row>
    <row r="66" spans="1:17" ht="14.25" x14ac:dyDescent="0.45">
      <c r="A66" s="5">
        <v>2024</v>
      </c>
      <c r="B66" s="113">
        <v>285664.97476999997</v>
      </c>
      <c r="C66" s="113">
        <v>304138.37805</v>
      </c>
      <c r="D66" s="113">
        <v>460000</v>
      </c>
      <c r="E66" s="113">
        <v>365000</v>
      </c>
      <c r="F66" s="113">
        <f>SUM(Tabell216[[#This Row],[Riksantikvarieämbetet]:[Bidragsfastigheter]])</f>
        <v>1414803.3528199999</v>
      </c>
      <c r="P66" s="135"/>
      <c r="Q66" s="78"/>
    </row>
    <row r="68" spans="1:17" x14ac:dyDescent="0.35">
      <c r="A68" s="18" t="s">
        <v>726</v>
      </c>
    </row>
  </sheetData>
  <hyperlinks>
    <hyperlink ref="A34" location="Innehåll!A1" display="Tillbaka till innehåll" xr:uid="{DDC843A8-F4F9-4356-AAB3-C446BCFA270C}"/>
  </hyperlinks>
  <pageMargins left="0.7" right="0.7" top="0.75" bottom="0.75" header="0.3" footer="0.3"/>
  <pageSetup paperSize="9" orientation="portrait" r:id="rId1"/>
  <drawing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FB06-A09E-4391-AF3E-B91981F655A9}">
  <dimension ref="A1:Z45"/>
  <sheetViews>
    <sheetView workbookViewId="0"/>
  </sheetViews>
  <sheetFormatPr defaultColWidth="8.6640625" defaultRowHeight="12.75" x14ac:dyDescent="0.35"/>
  <cols>
    <col min="1" max="1" width="35.86328125" style="15" customWidth="1"/>
    <col min="2" max="2" width="22.3984375" style="15" customWidth="1"/>
    <col min="3" max="9" width="8.6640625" style="15"/>
    <col min="10" max="10" width="10" style="15" customWidth="1"/>
    <col min="11" max="16384" width="8.6640625" style="15"/>
  </cols>
  <sheetData>
    <row r="1" spans="1:19" x14ac:dyDescent="0.35">
      <c r="A1" s="2" t="s">
        <v>1321</v>
      </c>
    </row>
    <row r="2" spans="1:19" x14ac:dyDescent="0.35">
      <c r="A2" s="3" t="s">
        <v>1322</v>
      </c>
    </row>
    <row r="4" spans="1:19" x14ac:dyDescent="0.35">
      <c r="A4" s="83" t="s">
        <v>1005</v>
      </c>
      <c r="B4" s="83" t="s">
        <v>835</v>
      </c>
      <c r="C4" s="130" t="s">
        <v>4</v>
      </c>
      <c r="D4" s="130" t="s">
        <v>5</v>
      </c>
      <c r="E4" s="130" t="s">
        <v>6</v>
      </c>
      <c r="F4" s="130" t="s">
        <v>7</v>
      </c>
      <c r="G4" s="130" t="s">
        <v>8</v>
      </c>
      <c r="H4" s="130" t="s">
        <v>9</v>
      </c>
      <c r="I4" s="130" t="s">
        <v>10</v>
      </c>
      <c r="J4" s="130" t="s">
        <v>11</v>
      </c>
      <c r="K4" s="130" t="s">
        <v>12</v>
      </c>
      <c r="L4" s="130" t="s">
        <v>13</v>
      </c>
      <c r="M4" s="130" t="s">
        <v>14</v>
      </c>
      <c r="N4" s="130" t="s">
        <v>15</v>
      </c>
      <c r="O4" s="130" t="s">
        <v>16</v>
      </c>
      <c r="P4" s="130" t="s">
        <v>17</v>
      </c>
      <c r="Q4" s="158">
        <v>2022</v>
      </c>
      <c r="R4" s="158">
        <v>2023</v>
      </c>
      <c r="S4" s="158">
        <v>2024</v>
      </c>
    </row>
    <row r="5" spans="1:19" x14ac:dyDescent="0.35">
      <c r="A5" s="198" t="s">
        <v>836</v>
      </c>
      <c r="B5" s="198" t="s">
        <v>837</v>
      </c>
      <c r="C5" s="199">
        <v>169656.18974751339</v>
      </c>
      <c r="D5" s="199">
        <v>166071.08322765797</v>
      </c>
      <c r="E5" s="199">
        <v>143532.23670335463</v>
      </c>
      <c r="F5" s="199">
        <v>155269.00603666954</v>
      </c>
      <c r="G5" s="199">
        <v>148514.56126670909</v>
      </c>
      <c r="H5" s="199">
        <v>152642.90613258613</v>
      </c>
      <c r="I5" s="199">
        <v>149163.45194424063</v>
      </c>
      <c r="J5" s="199">
        <v>132556.52720599968</v>
      </c>
      <c r="K5" s="199">
        <v>138828.53206080335</v>
      </c>
      <c r="L5" s="199">
        <v>136956.58144733164</v>
      </c>
      <c r="M5" s="199">
        <v>164627.70721680878</v>
      </c>
      <c r="N5" s="199">
        <v>159022.84359480641</v>
      </c>
      <c r="O5" s="199">
        <v>165214.67194570132</v>
      </c>
      <c r="P5" s="199">
        <v>157201.51504997231</v>
      </c>
      <c r="Q5" s="199">
        <v>151049.58874458872</v>
      </c>
      <c r="R5" s="199">
        <v>151561.11506068861</v>
      </c>
      <c r="S5" s="199">
        <v>155513</v>
      </c>
    </row>
    <row r="6" spans="1:19" x14ac:dyDescent="0.35">
      <c r="A6" s="151" t="s">
        <v>1191</v>
      </c>
      <c r="B6" s="151" t="s">
        <v>837</v>
      </c>
      <c r="C6" s="148">
        <v>37550.076511094107</v>
      </c>
      <c r="D6" s="148">
        <v>49403.487285590323</v>
      </c>
      <c r="E6" s="148">
        <v>36406.682264548872</v>
      </c>
      <c r="F6" s="148">
        <v>36967.985743184661</v>
      </c>
      <c r="G6" s="148">
        <v>36343.46244430299</v>
      </c>
      <c r="H6" s="148">
        <v>32321.316468190791</v>
      </c>
      <c r="I6" s="148">
        <v>39879.508437270721</v>
      </c>
      <c r="J6" s="148">
        <v>35880.30094143928</v>
      </c>
      <c r="K6" s="148">
        <v>39043.228676168503</v>
      </c>
      <c r="L6" s="148">
        <v>33624.688305237338</v>
      </c>
      <c r="M6" s="148">
        <v>30006.091352009746</v>
      </c>
      <c r="N6" s="148">
        <v>31385.27044815413</v>
      </c>
      <c r="O6" s="148">
        <v>36844.686085972848</v>
      </c>
      <c r="P6" s="148">
        <v>31504.899909671025</v>
      </c>
      <c r="Q6" s="148">
        <v>34886.620284477423</v>
      </c>
      <c r="R6" s="148">
        <v>25234.990958632647</v>
      </c>
      <c r="S6" s="148">
        <v>28788</v>
      </c>
    </row>
    <row r="7" spans="1:19" x14ac:dyDescent="0.35">
      <c r="A7" s="198" t="s">
        <v>838</v>
      </c>
      <c r="B7" s="198" t="s">
        <v>837</v>
      </c>
      <c r="C7" s="199">
        <v>29175.539403213465</v>
      </c>
      <c r="D7" s="199">
        <v>26157.802676366544</v>
      </c>
      <c r="E7" s="199">
        <v>25589.470605681145</v>
      </c>
      <c r="F7" s="199">
        <v>28729.771698294961</v>
      </c>
      <c r="G7" s="199">
        <v>23722.479630808401</v>
      </c>
      <c r="H7" s="199">
        <v>27352.36515315545</v>
      </c>
      <c r="I7" s="199">
        <v>27615.308143800437</v>
      </c>
      <c r="J7" s="199">
        <v>26725.405457156532</v>
      </c>
      <c r="K7" s="199">
        <v>28763.861201529566</v>
      </c>
      <c r="L7" s="199">
        <v>29461.717580950604</v>
      </c>
      <c r="M7" s="199">
        <v>33380.133221680881</v>
      </c>
      <c r="N7" s="199">
        <v>21210.828995392807</v>
      </c>
      <c r="O7" s="199">
        <v>21874.717194570134</v>
      </c>
      <c r="P7" s="199">
        <v>21211.734753343626</v>
      </c>
      <c r="Q7" s="199">
        <v>22503.896103896102</v>
      </c>
      <c r="R7" s="199">
        <v>23419.930889274212</v>
      </c>
      <c r="S7" s="199">
        <v>24504</v>
      </c>
    </row>
    <row r="8" spans="1:19" x14ac:dyDescent="0.35">
      <c r="A8" s="157" t="s">
        <v>1192</v>
      </c>
      <c r="B8" s="151" t="s">
        <v>837</v>
      </c>
      <c r="C8" s="148">
        <v>58327.601377199688</v>
      </c>
      <c r="D8" s="148">
        <v>48714.941767336306</v>
      </c>
      <c r="E8" s="148">
        <v>43088.263362551901</v>
      </c>
      <c r="F8" s="148">
        <v>46091.341232379666</v>
      </c>
      <c r="G8" s="148">
        <v>46021.927593889246</v>
      </c>
      <c r="H8" s="148">
        <v>47183.22645354391</v>
      </c>
      <c r="I8" s="148">
        <v>37213.723404255317</v>
      </c>
      <c r="J8" s="148">
        <v>36428.799744694428</v>
      </c>
      <c r="K8" s="148">
        <v>41903.346237714504</v>
      </c>
      <c r="L8" s="148">
        <v>49589.616590605692</v>
      </c>
      <c r="M8" s="148">
        <v>39135.851705237517</v>
      </c>
      <c r="N8" s="148">
        <v>19460.854873451801</v>
      </c>
      <c r="O8" s="148">
        <v>30400.913461538457</v>
      </c>
      <c r="P8" s="148">
        <v>17465.356508056761</v>
      </c>
      <c r="Q8" s="148">
        <v>18134.836116264687</v>
      </c>
      <c r="R8" s="148">
        <v>18410.776442903145</v>
      </c>
      <c r="S8" s="148">
        <v>22910</v>
      </c>
    </row>
    <row r="9" spans="1:19" x14ac:dyDescent="0.35">
      <c r="A9" s="198" t="s">
        <v>1193</v>
      </c>
      <c r="B9" s="198" t="s">
        <v>839</v>
      </c>
      <c r="C9" s="199">
        <v>6482.532517214996</v>
      </c>
      <c r="D9" s="199">
        <v>12964.605552960018</v>
      </c>
      <c r="E9" s="199">
        <v>30526.781453898373</v>
      </c>
      <c r="F9" s="199">
        <v>9828.5359470828116</v>
      </c>
      <c r="G9" s="199">
        <v>8361.1368555060471</v>
      </c>
      <c r="H9" s="199">
        <v>4933.2605234668536</v>
      </c>
      <c r="I9" s="199">
        <v>7438.5069699192954</v>
      </c>
      <c r="J9" s="199">
        <v>10595.0360619116</v>
      </c>
      <c r="K9" s="199">
        <v>6507.4234427835536</v>
      </c>
      <c r="L9" s="199">
        <v>9188.1790382167583</v>
      </c>
      <c r="M9" s="199">
        <v>10328.183617539586</v>
      </c>
      <c r="N9" s="199">
        <v>6395.0438281577208</v>
      </c>
      <c r="O9" s="199">
        <v>4927.3727375565604</v>
      </c>
      <c r="P9" s="199">
        <v>10711.714356478918</v>
      </c>
      <c r="Q9" s="199">
        <v>11107.949907235621</v>
      </c>
      <c r="R9" s="199">
        <v>5158.2670299727515</v>
      </c>
      <c r="S9" s="199">
        <v>3492</v>
      </c>
    </row>
    <row r="10" spans="1:19" x14ac:dyDescent="0.35">
      <c r="A10" s="157" t="s">
        <v>1194</v>
      </c>
      <c r="B10" s="151" t="s">
        <v>840</v>
      </c>
      <c r="C10" s="148">
        <v>524.78959449120123</v>
      </c>
      <c r="D10" s="148">
        <v>875.57498498298048</v>
      </c>
      <c r="E10" s="148">
        <v>5023.4983193831149</v>
      </c>
      <c r="F10" s="148">
        <v>4933.5971165269884</v>
      </c>
      <c r="G10" s="148">
        <v>5186.0717695735202</v>
      </c>
      <c r="H10" s="148">
        <v>5017.8609182958671</v>
      </c>
      <c r="I10" s="148">
        <v>1050.1577402787966</v>
      </c>
      <c r="J10" s="148">
        <v>1075.7995851284506</v>
      </c>
      <c r="K10" s="148">
        <v>2474.3952848971335</v>
      </c>
      <c r="L10" s="148">
        <v>791.35109124212227</v>
      </c>
      <c r="M10" s="148">
        <v>865.94929963459197</v>
      </c>
      <c r="N10" s="148">
        <v>499.28289355591448</v>
      </c>
      <c r="O10" s="148">
        <v>2254.2081447963797</v>
      </c>
      <c r="P10" s="148">
        <v>2344.3593927561992</v>
      </c>
      <c r="Q10" s="148">
        <v>1650.9554730983302</v>
      </c>
      <c r="R10" s="148">
        <v>866.90971018082723</v>
      </c>
      <c r="S10" s="148">
        <v>2263</v>
      </c>
    </row>
    <row r="11" spans="1:19" x14ac:dyDescent="0.35">
      <c r="A11" s="198" t="s">
        <v>841</v>
      </c>
      <c r="B11" s="200" t="s">
        <v>1198</v>
      </c>
      <c r="C11" s="199">
        <v>37083.289977046668</v>
      </c>
      <c r="D11" s="199">
        <v>23310.798571714604</v>
      </c>
      <c r="E11" s="199">
        <v>46604.164964080934</v>
      </c>
      <c r="F11" s="199">
        <v>43090.658414410944</v>
      </c>
      <c r="G11" s="199">
        <v>47208.447963080842</v>
      </c>
      <c r="H11" s="199">
        <v>48453.554257148317</v>
      </c>
      <c r="I11" s="199">
        <v>58803.536316947902</v>
      </c>
      <c r="J11" s="199">
        <v>73111.975745970951</v>
      </c>
      <c r="K11" s="199">
        <v>69683.222039629618</v>
      </c>
      <c r="L11" s="199">
        <v>61225.313091800934</v>
      </c>
      <c r="M11" s="199">
        <v>57792.318514007311</v>
      </c>
      <c r="N11" s="199">
        <v>44955.332375994731</v>
      </c>
      <c r="O11" s="199">
        <v>43166.108597285063</v>
      </c>
      <c r="P11" s="199">
        <v>45543.233631516065</v>
      </c>
      <c r="Q11" s="199">
        <v>34329.604205318486</v>
      </c>
      <c r="R11" s="199">
        <v>33925.683675997025</v>
      </c>
      <c r="S11" s="199">
        <v>42746</v>
      </c>
    </row>
    <row r="12" spans="1:19" x14ac:dyDescent="0.35">
      <c r="A12" s="157" t="s">
        <v>842</v>
      </c>
      <c r="B12" s="151" t="s">
        <v>839</v>
      </c>
      <c r="C12" s="148">
        <v>8145.2869166029068</v>
      </c>
      <c r="D12" s="148">
        <v>2931.5137155442831</v>
      </c>
      <c r="E12" s="148">
        <v>5117.8941211362289</v>
      </c>
      <c r="F12" s="148">
        <v>4666.9882477603314</v>
      </c>
      <c r="G12" s="148">
        <v>7789.0173456397197</v>
      </c>
      <c r="H12" s="148">
        <v>5714.4922944660257</v>
      </c>
      <c r="I12" s="148">
        <v>6826.6874541452671</v>
      </c>
      <c r="J12" s="148">
        <v>5510.1606829423963</v>
      </c>
      <c r="K12" s="148">
        <v>3884.7743576778435</v>
      </c>
      <c r="L12" s="148">
        <v>3564.9464468659771</v>
      </c>
      <c r="M12" s="148">
        <v>4056.6880328867237</v>
      </c>
      <c r="N12" s="148">
        <v>8210.843804224256</v>
      </c>
      <c r="O12" s="148">
        <v>8936.5016968325781</v>
      </c>
      <c r="P12" s="148">
        <v>18961.730382586906</v>
      </c>
      <c r="Q12" s="148">
        <v>7611.8089053803333</v>
      </c>
      <c r="R12" s="148">
        <v>6425.2098092643046</v>
      </c>
      <c r="S12" s="148">
        <v>9835</v>
      </c>
    </row>
    <row r="13" spans="1:19" x14ac:dyDescent="0.35">
      <c r="A13" s="198" t="s">
        <v>1195</v>
      </c>
      <c r="B13" s="198" t="s">
        <v>840</v>
      </c>
      <c r="C13" s="199">
        <v>5524.1009946442227</v>
      </c>
      <c r="D13" s="199">
        <v>5541.6138290062063</v>
      </c>
      <c r="E13" s="199">
        <v>8208.3305872273122</v>
      </c>
      <c r="F13" s="199">
        <v>7950.2764666217126</v>
      </c>
      <c r="G13" s="199">
        <v>7860.3671228516869</v>
      </c>
      <c r="H13" s="199">
        <v>7931.2870152200212</v>
      </c>
      <c r="I13" s="199">
        <v>7912.6008804108578</v>
      </c>
      <c r="J13" s="199">
        <v>7949.2580181905214</v>
      </c>
      <c r="K13" s="199">
        <v>10495.844262554119</v>
      </c>
      <c r="L13" s="199">
        <v>20621.526807612307</v>
      </c>
      <c r="M13" s="199">
        <v>10113.276492082827</v>
      </c>
      <c r="N13" s="199">
        <v>9935.9779812122288</v>
      </c>
      <c r="O13" s="199">
        <v>9886.8778280542974</v>
      </c>
      <c r="P13" s="199">
        <v>9677.43815379236</v>
      </c>
      <c r="Q13" s="199">
        <v>8930.1175015460722</v>
      </c>
      <c r="R13" s="199">
        <v>8226.9011642308633</v>
      </c>
      <c r="S13" s="199">
        <v>8000</v>
      </c>
    </row>
    <row r="14" spans="1:19" x14ac:dyDescent="0.35">
      <c r="A14" s="157" t="s">
        <v>1196</v>
      </c>
      <c r="B14" s="151" t="s">
        <v>840</v>
      </c>
      <c r="C14" s="148">
        <v>0</v>
      </c>
      <c r="D14" s="148">
        <v>0</v>
      </c>
      <c r="E14" s="148">
        <v>0</v>
      </c>
      <c r="F14" s="148">
        <v>0</v>
      </c>
      <c r="G14" s="148">
        <v>0</v>
      </c>
      <c r="H14" s="148">
        <v>0</v>
      </c>
      <c r="I14" s="148">
        <v>0</v>
      </c>
      <c r="J14" s="148">
        <v>0</v>
      </c>
      <c r="K14" s="148">
        <v>0</v>
      </c>
      <c r="L14" s="148">
        <v>0</v>
      </c>
      <c r="M14" s="148">
        <v>10113.276492082827</v>
      </c>
      <c r="N14" s="148">
        <v>9935.9779812122288</v>
      </c>
      <c r="O14" s="148">
        <v>11122.737556561084</v>
      </c>
      <c r="P14" s="148">
        <v>10887.117923016403</v>
      </c>
      <c r="Q14" s="148">
        <v>10046.382189239332</v>
      </c>
      <c r="R14" s="148">
        <v>9255.2638097597228</v>
      </c>
      <c r="S14" s="148">
        <v>9000</v>
      </c>
    </row>
    <row r="15" spans="1:19" ht="13.15" thickBot="1" x14ac:dyDescent="0.4">
      <c r="A15" s="198" t="s">
        <v>1197</v>
      </c>
      <c r="B15" s="198" t="s">
        <v>839</v>
      </c>
      <c r="C15" s="199">
        <v>3383.5118592195868</v>
      </c>
      <c r="D15" s="199">
        <v>277.08069145031027</v>
      </c>
      <c r="E15" s="199">
        <v>4104.1652936136561</v>
      </c>
      <c r="F15" s="199">
        <v>10280.437979642295</v>
      </c>
      <c r="G15" s="199">
        <v>5071.1193507320177</v>
      </c>
      <c r="H15" s="199">
        <v>3304.7029230083422</v>
      </c>
      <c r="I15" s="199">
        <v>2990.2347762289064</v>
      </c>
      <c r="J15" s="199">
        <v>5779.1105792245089</v>
      </c>
      <c r="K15" s="199">
        <v>15743.76639383118</v>
      </c>
      <c r="L15" s="199">
        <v>27065.753934991149</v>
      </c>
      <c r="M15" s="199">
        <v>12641.595615103533</v>
      </c>
      <c r="N15" s="199">
        <v>0</v>
      </c>
      <c r="O15" s="199">
        <v>0</v>
      </c>
      <c r="P15" s="199">
        <v>0</v>
      </c>
      <c r="Q15" s="199">
        <v>0</v>
      </c>
      <c r="R15" s="199">
        <v>0</v>
      </c>
      <c r="S15" s="199">
        <v>6000</v>
      </c>
    </row>
    <row r="16" spans="1:19" ht="13.15" thickBot="1" x14ac:dyDescent="0.4">
      <c r="A16" s="147" t="s">
        <v>843</v>
      </c>
      <c r="B16" s="147" t="s">
        <v>839</v>
      </c>
      <c r="C16" s="150">
        <v>352469.40703902062</v>
      </c>
      <c r="D16" s="150">
        <v>335971.42161115922</v>
      </c>
      <c r="E16" s="150">
        <v>344097.3223818625</v>
      </c>
      <c r="F16" s="150">
        <v>337530.82699161931</v>
      </c>
      <c r="G16" s="150">
        <v>331008.79328453215</v>
      </c>
      <c r="H16" s="150">
        <v>331548.94733490417</v>
      </c>
      <c r="I16" s="150">
        <v>335906.12986060156</v>
      </c>
      <c r="J16" s="150">
        <v>329833.26344343385</v>
      </c>
      <c r="K16" s="150">
        <v>289185.43706348957</v>
      </c>
      <c r="L16" s="150">
        <v>274812.77700164536</v>
      </c>
      <c r="M16" s="150">
        <v>301057.07125456759</v>
      </c>
      <c r="N16" s="150">
        <v>311012.25677616225</v>
      </c>
      <c r="O16" s="150">
        <v>334628.7952488687</v>
      </c>
      <c r="P16" s="150">
        <v>325509.10006119055</v>
      </c>
      <c r="Q16" s="150">
        <v>300251.75943104515</v>
      </c>
      <c r="R16" s="150">
        <v>282485.04855090415</v>
      </c>
      <c r="S16" s="150">
        <v>313051</v>
      </c>
    </row>
    <row r="18" spans="1:26" x14ac:dyDescent="0.35">
      <c r="A18" s="18" t="s">
        <v>1004</v>
      </c>
    </row>
    <row r="19" spans="1:26" x14ac:dyDescent="0.35">
      <c r="A19" s="18" t="s">
        <v>1415</v>
      </c>
    </row>
    <row r="20" spans="1:26" x14ac:dyDescent="0.35">
      <c r="A20" s="18" t="s">
        <v>1416</v>
      </c>
    </row>
    <row r="21" spans="1:26" x14ac:dyDescent="0.35">
      <c r="A21" s="18"/>
    </row>
    <row r="22" spans="1:26" x14ac:dyDescent="0.35">
      <c r="A22" s="98" t="s">
        <v>844</v>
      </c>
      <c r="Z22" s="115"/>
    </row>
    <row r="26" spans="1:26" x14ac:dyDescent="0.35">
      <c r="A26" s="2" t="s">
        <v>1323</v>
      </c>
    </row>
    <row r="27" spans="1:26" x14ac:dyDescent="0.35">
      <c r="A27" s="3" t="s">
        <v>1324</v>
      </c>
    </row>
    <row r="29" spans="1:26" x14ac:dyDescent="0.35">
      <c r="A29" s="83" t="s">
        <v>1005</v>
      </c>
      <c r="B29" s="83" t="s">
        <v>835</v>
      </c>
      <c r="C29" s="130" t="s">
        <v>4</v>
      </c>
      <c r="D29" s="130" t="s">
        <v>5</v>
      </c>
      <c r="E29" s="130" t="s">
        <v>6</v>
      </c>
      <c r="F29" s="130" t="s">
        <v>7</v>
      </c>
      <c r="G29" s="130" t="s">
        <v>8</v>
      </c>
      <c r="H29" s="130" t="s">
        <v>9</v>
      </c>
      <c r="I29" s="130" t="s">
        <v>10</v>
      </c>
      <c r="J29" s="130" t="s">
        <v>11</v>
      </c>
      <c r="K29" s="130" t="s">
        <v>12</v>
      </c>
      <c r="L29" s="130" t="s">
        <v>13</v>
      </c>
      <c r="M29" s="130" t="s">
        <v>14</v>
      </c>
      <c r="N29" s="130" t="s">
        <v>15</v>
      </c>
      <c r="O29" s="130" t="s">
        <v>16</v>
      </c>
      <c r="P29" s="130" t="s">
        <v>17</v>
      </c>
      <c r="Q29" s="83" t="s">
        <v>1140</v>
      </c>
      <c r="R29" s="83" t="s">
        <v>322</v>
      </c>
      <c r="S29" s="83" t="s">
        <v>1141</v>
      </c>
    </row>
    <row r="30" spans="1:26" x14ac:dyDescent="0.35">
      <c r="A30" s="198" t="s">
        <v>836</v>
      </c>
      <c r="B30" s="198" t="s">
        <v>837</v>
      </c>
      <c r="C30" s="199">
        <v>122848</v>
      </c>
      <c r="D30" s="199">
        <v>119872</v>
      </c>
      <c r="E30" s="199">
        <v>104917</v>
      </c>
      <c r="F30" s="199">
        <v>116477</v>
      </c>
      <c r="G30" s="199">
        <v>112401</v>
      </c>
      <c r="H30" s="199">
        <v>115474</v>
      </c>
      <c r="I30" s="199">
        <v>112637</v>
      </c>
      <c r="J30" s="199">
        <v>100052</v>
      </c>
      <c r="K30" s="199">
        <v>105816</v>
      </c>
      <c r="L30" s="199">
        <v>106263</v>
      </c>
      <c r="M30" s="199">
        <v>130227</v>
      </c>
      <c r="N30" s="199">
        <v>128038</v>
      </c>
      <c r="O30" s="199">
        <v>133684</v>
      </c>
      <c r="P30" s="199">
        <v>129953</v>
      </c>
      <c r="Q30" s="199">
        <v>135317</v>
      </c>
      <c r="R30" s="199">
        <v>147381</v>
      </c>
      <c r="S30" s="199">
        <v>155513</v>
      </c>
    </row>
    <row r="31" spans="1:26" x14ac:dyDescent="0.35">
      <c r="A31" s="151" t="s">
        <v>1191</v>
      </c>
      <c r="B31" s="151" t="s">
        <v>837</v>
      </c>
      <c r="C31" s="148">
        <v>27190</v>
      </c>
      <c r="D31" s="148">
        <v>35660</v>
      </c>
      <c r="E31" s="148">
        <v>26612</v>
      </c>
      <c r="F31" s="148">
        <v>27732</v>
      </c>
      <c r="G31" s="148">
        <v>27506</v>
      </c>
      <c r="H31" s="148">
        <v>24451</v>
      </c>
      <c r="I31" s="148">
        <v>30114</v>
      </c>
      <c r="J31" s="148">
        <v>27082</v>
      </c>
      <c r="K31" s="148">
        <v>29759</v>
      </c>
      <c r="L31" s="148">
        <v>26089</v>
      </c>
      <c r="M31" s="148">
        <v>23736</v>
      </c>
      <c r="N31" s="148">
        <v>25270</v>
      </c>
      <c r="O31" s="148">
        <v>29813</v>
      </c>
      <c r="P31" s="148">
        <v>26044</v>
      </c>
      <c r="Q31" s="148">
        <v>31253</v>
      </c>
      <c r="R31" s="148">
        <v>24539</v>
      </c>
      <c r="S31" s="148">
        <v>28788</v>
      </c>
    </row>
    <row r="32" spans="1:26" x14ac:dyDescent="0.35">
      <c r="A32" s="198" t="s">
        <v>838</v>
      </c>
      <c r="B32" s="198" t="s">
        <v>837</v>
      </c>
      <c r="C32" s="199">
        <v>21126</v>
      </c>
      <c r="D32" s="199">
        <v>18881</v>
      </c>
      <c r="E32" s="199">
        <v>18705</v>
      </c>
      <c r="F32" s="199">
        <v>21552</v>
      </c>
      <c r="G32" s="199">
        <v>17954</v>
      </c>
      <c r="H32" s="199">
        <v>20692</v>
      </c>
      <c r="I32" s="199">
        <v>20853</v>
      </c>
      <c r="J32" s="199">
        <v>20172</v>
      </c>
      <c r="K32" s="199">
        <v>21924</v>
      </c>
      <c r="L32" s="199">
        <v>22859</v>
      </c>
      <c r="M32" s="199">
        <v>26405</v>
      </c>
      <c r="N32" s="199">
        <v>17078</v>
      </c>
      <c r="O32" s="199">
        <v>17700</v>
      </c>
      <c r="P32" s="199">
        <v>17535</v>
      </c>
      <c r="Q32" s="199">
        <v>20160</v>
      </c>
      <c r="R32" s="199">
        <v>22774</v>
      </c>
      <c r="S32" s="199">
        <v>24504</v>
      </c>
    </row>
    <row r="33" spans="1:19" x14ac:dyDescent="0.35">
      <c r="A33" s="157" t="s">
        <v>1192</v>
      </c>
      <c r="B33" s="151" t="s">
        <v>837</v>
      </c>
      <c r="C33" s="148">
        <v>42235</v>
      </c>
      <c r="D33" s="148">
        <v>35163</v>
      </c>
      <c r="E33" s="148">
        <v>31496</v>
      </c>
      <c r="F33" s="148">
        <v>34576</v>
      </c>
      <c r="G33" s="148">
        <v>34831</v>
      </c>
      <c r="H33" s="148">
        <v>35694</v>
      </c>
      <c r="I33" s="148">
        <v>28101</v>
      </c>
      <c r="J33" s="148">
        <v>27496</v>
      </c>
      <c r="K33" s="148">
        <v>31939</v>
      </c>
      <c r="L33" s="148">
        <v>38476</v>
      </c>
      <c r="M33" s="148">
        <v>30958</v>
      </c>
      <c r="N33" s="148">
        <v>15669</v>
      </c>
      <c r="O33" s="148">
        <v>24599</v>
      </c>
      <c r="P33" s="148">
        <v>14438</v>
      </c>
      <c r="Q33" s="148">
        <v>16246</v>
      </c>
      <c r="R33" s="148">
        <v>17903</v>
      </c>
      <c r="S33" s="148">
        <v>22910</v>
      </c>
    </row>
    <row r="34" spans="1:19" x14ac:dyDescent="0.35">
      <c r="A34" s="198" t="s">
        <v>1193</v>
      </c>
      <c r="B34" s="198" t="s">
        <v>839</v>
      </c>
      <c r="C34" s="199">
        <v>4694</v>
      </c>
      <c r="D34" s="199">
        <v>9358</v>
      </c>
      <c r="E34" s="199">
        <v>22314</v>
      </c>
      <c r="F34" s="199">
        <v>7373</v>
      </c>
      <c r="G34" s="199">
        <v>6328</v>
      </c>
      <c r="H34" s="199">
        <v>3732</v>
      </c>
      <c r="I34" s="199">
        <v>5617</v>
      </c>
      <c r="J34" s="199">
        <v>7997</v>
      </c>
      <c r="K34" s="199">
        <v>4960</v>
      </c>
      <c r="L34" s="199">
        <v>7129</v>
      </c>
      <c r="M34" s="199">
        <v>8170</v>
      </c>
      <c r="N34" s="199">
        <v>5149</v>
      </c>
      <c r="O34" s="199">
        <v>3987</v>
      </c>
      <c r="P34" s="199">
        <v>8855</v>
      </c>
      <c r="Q34" s="199">
        <v>9951</v>
      </c>
      <c r="R34" s="199">
        <v>5016</v>
      </c>
      <c r="S34" s="199">
        <v>3492</v>
      </c>
    </row>
    <row r="35" spans="1:19" x14ac:dyDescent="0.35">
      <c r="A35" s="157" t="s">
        <v>1194</v>
      </c>
      <c r="B35" s="151" t="s">
        <v>840</v>
      </c>
      <c r="C35" s="148">
        <v>380</v>
      </c>
      <c r="D35" s="148">
        <v>632</v>
      </c>
      <c r="E35" s="148">
        <v>3672</v>
      </c>
      <c r="F35" s="148">
        <v>3701</v>
      </c>
      <c r="G35" s="148">
        <v>3925</v>
      </c>
      <c r="H35" s="148">
        <v>3796</v>
      </c>
      <c r="I35" s="148">
        <v>793</v>
      </c>
      <c r="J35" s="148">
        <v>812</v>
      </c>
      <c r="K35" s="148">
        <v>1886</v>
      </c>
      <c r="L35" s="148">
        <v>614</v>
      </c>
      <c r="M35" s="148">
        <v>685</v>
      </c>
      <c r="N35" s="148">
        <v>402</v>
      </c>
      <c r="O35" s="148">
        <v>1824</v>
      </c>
      <c r="P35" s="148">
        <v>1938</v>
      </c>
      <c r="Q35" s="148">
        <v>1479</v>
      </c>
      <c r="R35" s="148">
        <v>843</v>
      </c>
      <c r="S35" s="148">
        <v>2263</v>
      </c>
    </row>
    <row r="36" spans="1:19" x14ac:dyDescent="0.35">
      <c r="A36" s="198" t="s">
        <v>841</v>
      </c>
      <c r="B36" s="200" t="s">
        <v>1198</v>
      </c>
      <c r="C36" s="199">
        <v>26852</v>
      </c>
      <c r="D36" s="199">
        <v>16826</v>
      </c>
      <c r="E36" s="199">
        <v>34066</v>
      </c>
      <c r="F36" s="199">
        <v>32325</v>
      </c>
      <c r="G36" s="199">
        <v>35729</v>
      </c>
      <c r="H36" s="199">
        <v>36655</v>
      </c>
      <c r="I36" s="199">
        <v>44404</v>
      </c>
      <c r="J36" s="199">
        <v>55184</v>
      </c>
      <c r="K36" s="199">
        <v>53113</v>
      </c>
      <c r="L36" s="199">
        <v>47504</v>
      </c>
      <c r="M36" s="199">
        <v>45716</v>
      </c>
      <c r="N36" s="199">
        <v>36196</v>
      </c>
      <c r="O36" s="199">
        <v>34928</v>
      </c>
      <c r="P36" s="199">
        <v>37649</v>
      </c>
      <c r="Q36" s="199">
        <v>30754</v>
      </c>
      <c r="R36" s="199">
        <v>32990</v>
      </c>
      <c r="S36" s="199">
        <v>42746</v>
      </c>
    </row>
    <row r="37" spans="1:19" x14ac:dyDescent="0.35">
      <c r="A37" s="157" t="s">
        <v>842</v>
      </c>
      <c r="B37" s="151" t="s">
        <v>839</v>
      </c>
      <c r="C37" s="148">
        <v>5898</v>
      </c>
      <c r="D37" s="148">
        <v>2116</v>
      </c>
      <c r="E37" s="148">
        <v>3741</v>
      </c>
      <c r="F37" s="148">
        <v>3501</v>
      </c>
      <c r="G37" s="148">
        <v>5895</v>
      </c>
      <c r="H37" s="148">
        <v>4323</v>
      </c>
      <c r="I37" s="148">
        <v>5155</v>
      </c>
      <c r="J37" s="148">
        <v>4159</v>
      </c>
      <c r="K37" s="148">
        <v>2961</v>
      </c>
      <c r="L37" s="148">
        <v>2766</v>
      </c>
      <c r="M37" s="148">
        <v>3209</v>
      </c>
      <c r="N37" s="148">
        <v>6611</v>
      </c>
      <c r="O37" s="148">
        <v>7231</v>
      </c>
      <c r="P37" s="148">
        <v>15675</v>
      </c>
      <c r="Q37" s="148">
        <v>6819</v>
      </c>
      <c r="R37" s="148">
        <v>6248</v>
      </c>
      <c r="S37" s="148">
        <v>9835</v>
      </c>
    </row>
    <row r="38" spans="1:19" x14ac:dyDescent="0.35">
      <c r="A38" s="198" t="s">
        <v>1195</v>
      </c>
      <c r="B38" s="198" t="s">
        <v>840</v>
      </c>
      <c r="C38" s="199">
        <v>4000</v>
      </c>
      <c r="D38" s="199">
        <v>4000</v>
      </c>
      <c r="E38" s="199">
        <v>6000</v>
      </c>
      <c r="F38" s="199">
        <v>5964</v>
      </c>
      <c r="G38" s="199">
        <v>5949</v>
      </c>
      <c r="H38" s="199">
        <v>6000</v>
      </c>
      <c r="I38" s="199">
        <v>5975</v>
      </c>
      <c r="J38" s="199">
        <v>6000</v>
      </c>
      <c r="K38" s="199">
        <v>8000</v>
      </c>
      <c r="L38" s="199">
        <v>16000</v>
      </c>
      <c r="M38" s="199">
        <v>8000</v>
      </c>
      <c r="N38" s="199">
        <v>8000</v>
      </c>
      <c r="O38" s="199">
        <v>8000</v>
      </c>
      <c r="P38" s="199">
        <v>8000</v>
      </c>
      <c r="Q38" s="199">
        <v>8000</v>
      </c>
      <c r="R38" s="199">
        <v>8000</v>
      </c>
      <c r="S38" s="199">
        <v>8000</v>
      </c>
    </row>
    <row r="39" spans="1:19" x14ac:dyDescent="0.35">
      <c r="A39" s="157" t="s">
        <v>1196</v>
      </c>
      <c r="B39" s="151" t="s">
        <v>840</v>
      </c>
      <c r="C39" s="148">
        <v>0</v>
      </c>
      <c r="D39" s="148">
        <v>0</v>
      </c>
      <c r="E39" s="148">
        <v>0</v>
      </c>
      <c r="F39" s="148">
        <v>0</v>
      </c>
      <c r="G39" s="148">
        <v>0</v>
      </c>
      <c r="H39" s="148">
        <v>0</v>
      </c>
      <c r="I39" s="148">
        <v>0</v>
      </c>
      <c r="J39" s="148">
        <v>0</v>
      </c>
      <c r="K39" s="148">
        <v>0</v>
      </c>
      <c r="L39" s="148">
        <v>0</v>
      </c>
      <c r="M39" s="149">
        <v>8000</v>
      </c>
      <c r="N39" s="149">
        <v>8000</v>
      </c>
      <c r="O39" s="149">
        <v>9000</v>
      </c>
      <c r="P39" s="149">
        <v>9000</v>
      </c>
      <c r="Q39" s="152">
        <v>9000</v>
      </c>
      <c r="R39" s="148">
        <v>9000</v>
      </c>
      <c r="S39" s="148">
        <v>9000</v>
      </c>
    </row>
    <row r="40" spans="1:19" ht="13.15" thickBot="1" x14ac:dyDescent="0.4">
      <c r="A40" s="198" t="s">
        <v>1197</v>
      </c>
      <c r="B40" s="198" t="s">
        <v>839</v>
      </c>
      <c r="C40" s="201">
        <v>2450</v>
      </c>
      <c r="D40" s="202">
        <v>200</v>
      </c>
      <c r="E40" s="201">
        <v>3000</v>
      </c>
      <c r="F40" s="201">
        <v>7712</v>
      </c>
      <c r="G40" s="201">
        <v>3838</v>
      </c>
      <c r="H40" s="201">
        <v>2500</v>
      </c>
      <c r="I40" s="201">
        <v>2258</v>
      </c>
      <c r="J40" s="201">
        <v>4362</v>
      </c>
      <c r="K40" s="199">
        <v>12000</v>
      </c>
      <c r="L40" s="199">
        <v>21000</v>
      </c>
      <c r="M40" s="199">
        <v>10000</v>
      </c>
      <c r="N40" s="199">
        <v>0</v>
      </c>
      <c r="O40" s="199">
        <v>0</v>
      </c>
      <c r="P40" s="199">
        <v>0</v>
      </c>
      <c r="Q40" s="199">
        <v>0</v>
      </c>
      <c r="R40" s="199">
        <v>0</v>
      </c>
      <c r="S40" s="199">
        <v>6000</v>
      </c>
    </row>
    <row r="41" spans="1:19" ht="13.15" thickBot="1" x14ac:dyDescent="0.4">
      <c r="A41" s="147" t="s">
        <v>843</v>
      </c>
      <c r="B41" s="147" t="s">
        <v>839</v>
      </c>
      <c r="C41" s="150">
        <v>255223</v>
      </c>
      <c r="D41" s="150">
        <v>242508</v>
      </c>
      <c r="E41" s="150">
        <v>251523</v>
      </c>
      <c r="F41" s="150">
        <v>253203</v>
      </c>
      <c r="G41" s="150">
        <v>250519</v>
      </c>
      <c r="H41" s="150">
        <v>250816</v>
      </c>
      <c r="I41" s="150">
        <v>253651</v>
      </c>
      <c r="J41" s="150">
        <v>248954</v>
      </c>
      <c r="K41" s="150">
        <f>K30+K31+K32+K34+K35+K36+K37</f>
        <v>220419</v>
      </c>
      <c r="L41" s="150">
        <f>L30+L31+L32+L34+L35+L36+L37</f>
        <v>213224</v>
      </c>
      <c r="M41" s="150">
        <f>M30+M31+M32+M34+M35+M36+M37</f>
        <v>238148</v>
      </c>
      <c r="N41" s="150">
        <f>SUM(N30:N40)</f>
        <v>250413</v>
      </c>
      <c r="O41" s="150">
        <f>SUM(O30:O40)</f>
        <v>270766</v>
      </c>
      <c r="P41" s="150">
        <f>SUM(P30:P40)</f>
        <v>269087</v>
      </c>
      <c r="Q41" s="153">
        <f t="shared" ref="Q41:R41" si="0">SUM(Q30:Q40)</f>
        <v>268979</v>
      </c>
      <c r="R41" s="153">
        <f t="shared" si="0"/>
        <v>274694</v>
      </c>
      <c r="S41" s="153">
        <f>SUM(S30:S40)</f>
        <v>313051</v>
      </c>
    </row>
    <row r="42" spans="1:19" x14ac:dyDescent="0.35">
      <c r="A42" s="154"/>
      <c r="B42" s="154"/>
      <c r="C42" s="155"/>
      <c r="D42" s="155"/>
      <c r="E42" s="155"/>
      <c r="F42" s="155"/>
      <c r="G42" s="155"/>
      <c r="H42" s="155"/>
      <c r="I42" s="155"/>
      <c r="J42" s="155"/>
      <c r="K42" s="155"/>
      <c r="L42" s="155"/>
      <c r="M42" s="155"/>
      <c r="N42" s="155"/>
      <c r="O42" s="155"/>
      <c r="P42" s="155"/>
      <c r="Q42" s="156"/>
      <c r="R42" s="156"/>
      <c r="S42" s="156"/>
    </row>
    <row r="43" spans="1:19" x14ac:dyDescent="0.35">
      <c r="A43" s="18" t="s">
        <v>737</v>
      </c>
    </row>
    <row r="44" spans="1:19" x14ac:dyDescent="0.35">
      <c r="A44" s="18" t="s">
        <v>1415</v>
      </c>
    </row>
    <row r="45" spans="1:19" x14ac:dyDescent="0.35">
      <c r="A45" s="18" t="s">
        <v>1416</v>
      </c>
    </row>
  </sheetData>
  <phoneticPr fontId="28" type="noConversion"/>
  <hyperlinks>
    <hyperlink ref="A22" location="Innehåll!A1" display="Tillbaka till innehåll" xr:uid="{37E98B46-124E-4494-BFB0-D613D42F733D}"/>
  </hyperlinks>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B40B-6EE3-408C-8284-7EEC4A220E17}">
  <dimension ref="A1:U12"/>
  <sheetViews>
    <sheetView zoomScaleNormal="100" workbookViewId="0"/>
  </sheetViews>
  <sheetFormatPr defaultColWidth="8.6640625" defaultRowHeight="12.75" x14ac:dyDescent="0.35"/>
  <cols>
    <col min="1" max="1" width="8.6640625" style="15" customWidth="1"/>
    <col min="2" max="16384" width="8.6640625" style="15"/>
  </cols>
  <sheetData>
    <row r="1" spans="1:21" x14ac:dyDescent="0.35">
      <c r="A1" s="2" t="s">
        <v>1357</v>
      </c>
    </row>
    <row r="2" spans="1:21" x14ac:dyDescent="0.35">
      <c r="A2" s="3" t="s">
        <v>1358</v>
      </c>
    </row>
    <row r="3" spans="1:21" x14ac:dyDescent="0.35">
      <c r="A3" s="3"/>
    </row>
    <row r="4" spans="1:21" x14ac:dyDescent="0.35">
      <c r="A4" s="6" t="s">
        <v>0</v>
      </c>
      <c r="B4" s="12" t="s">
        <v>1</v>
      </c>
      <c r="C4" s="12" t="s">
        <v>2</v>
      </c>
      <c r="D4" s="12" t="s">
        <v>3</v>
      </c>
      <c r="E4" s="13" t="s">
        <v>4</v>
      </c>
      <c r="F4" s="14" t="s">
        <v>5</v>
      </c>
      <c r="G4" s="14" t="s">
        <v>6</v>
      </c>
      <c r="H4" s="14" t="s">
        <v>7</v>
      </c>
      <c r="I4" s="14" t="s">
        <v>8</v>
      </c>
      <c r="J4" s="14" t="s">
        <v>9</v>
      </c>
      <c r="K4" s="14" t="s">
        <v>10</v>
      </c>
      <c r="L4" s="14" t="s">
        <v>11</v>
      </c>
      <c r="M4" s="14" t="s">
        <v>12</v>
      </c>
      <c r="N4" s="14" t="s">
        <v>13</v>
      </c>
      <c r="O4" s="14" t="s">
        <v>14</v>
      </c>
      <c r="P4" s="14" t="s">
        <v>15</v>
      </c>
      <c r="Q4" s="14" t="s">
        <v>16</v>
      </c>
      <c r="R4" s="14" t="s">
        <v>17</v>
      </c>
      <c r="S4" s="14" t="s">
        <v>1140</v>
      </c>
      <c r="T4" s="14" t="s">
        <v>322</v>
      </c>
      <c r="U4" s="14" t="s">
        <v>1141</v>
      </c>
    </row>
    <row r="5" spans="1:21" x14ac:dyDescent="0.35">
      <c r="A5" s="9" t="s">
        <v>18</v>
      </c>
      <c r="B5" s="10">
        <v>254172</v>
      </c>
      <c r="C5" s="10">
        <v>258932</v>
      </c>
      <c r="D5" s="10">
        <v>262004</v>
      </c>
      <c r="E5" s="10">
        <v>266549</v>
      </c>
      <c r="F5" s="10">
        <v>270623</v>
      </c>
      <c r="G5" s="10">
        <v>273284</v>
      </c>
      <c r="H5" s="10">
        <v>275198</v>
      </c>
      <c r="I5" s="10">
        <v>277691</v>
      </c>
      <c r="J5" s="10">
        <v>279626</v>
      </c>
      <c r="K5" s="10">
        <v>281611</v>
      </c>
      <c r="L5" s="10">
        <v>283669</v>
      </c>
      <c r="M5" s="10">
        <v>287099</v>
      </c>
      <c r="N5" s="10">
        <v>291052</v>
      </c>
      <c r="O5" s="10">
        <v>295584</v>
      </c>
      <c r="P5" s="10">
        <v>298211</v>
      </c>
      <c r="Q5" s="10">
        <v>302950</v>
      </c>
      <c r="R5" s="10">
        <v>306935</v>
      </c>
      <c r="S5" s="10">
        <v>311644</v>
      </c>
      <c r="T5" s="10">
        <v>315090</v>
      </c>
      <c r="U5" s="10">
        <v>318417</v>
      </c>
    </row>
    <row r="6" spans="1:21" x14ac:dyDescent="0.35">
      <c r="A6" s="9" t="s">
        <v>19</v>
      </c>
      <c r="B6" s="10">
        <v>273945</v>
      </c>
      <c r="C6" s="10">
        <v>285076</v>
      </c>
      <c r="D6" s="10">
        <v>299049</v>
      </c>
      <c r="E6" s="10">
        <v>311480</v>
      </c>
      <c r="F6" s="10">
        <v>325757</v>
      </c>
      <c r="G6" s="10">
        <v>330276</v>
      </c>
      <c r="H6" s="10">
        <v>334258</v>
      </c>
      <c r="I6" s="10">
        <v>340123</v>
      </c>
      <c r="J6" s="10">
        <v>345801</v>
      </c>
      <c r="K6" s="10">
        <v>350568</v>
      </c>
      <c r="L6" s="10">
        <v>355500</v>
      </c>
      <c r="M6" s="10">
        <v>362556</v>
      </c>
      <c r="N6" s="10">
        <v>367497</v>
      </c>
      <c r="O6" s="10">
        <v>350622</v>
      </c>
      <c r="P6" s="10">
        <v>354729</v>
      </c>
      <c r="Q6" s="10">
        <v>361198</v>
      </c>
      <c r="R6" s="10">
        <v>366860</v>
      </c>
      <c r="S6" s="10">
        <v>374005</v>
      </c>
      <c r="T6" s="10">
        <v>378579</v>
      </c>
      <c r="U6" s="10">
        <v>384225</v>
      </c>
    </row>
    <row r="7" spans="1:21" x14ac:dyDescent="0.35">
      <c r="A7" s="4" t="s">
        <v>20</v>
      </c>
      <c r="B7" s="4">
        <v>528117</v>
      </c>
      <c r="C7" s="4">
        <v>544008</v>
      </c>
      <c r="D7" s="4">
        <v>561053</v>
      </c>
      <c r="E7" s="4">
        <v>578029</v>
      </c>
      <c r="F7" s="4">
        <v>596380</v>
      </c>
      <c r="G7" s="4">
        <v>603560</v>
      </c>
      <c r="H7" s="4">
        <v>609456</v>
      </c>
      <c r="I7" s="4">
        <v>617814</v>
      </c>
      <c r="J7" s="4">
        <v>625427</v>
      </c>
      <c r="K7" s="4">
        <v>632179</v>
      </c>
      <c r="L7" s="4">
        <v>639169</v>
      </c>
      <c r="M7" s="4">
        <v>649655</v>
      </c>
      <c r="N7" s="4">
        <v>658549</v>
      </c>
      <c r="O7" s="4">
        <v>646206</v>
      </c>
      <c r="P7" s="4">
        <v>652940</v>
      </c>
      <c r="Q7" s="4">
        <v>664148</v>
      </c>
      <c r="R7" s="4">
        <v>673795</v>
      </c>
      <c r="S7" s="4">
        <v>685649</v>
      </c>
      <c r="T7" s="4">
        <v>693669</v>
      </c>
      <c r="U7" s="4">
        <v>702642</v>
      </c>
    </row>
    <row r="9" spans="1:21" x14ac:dyDescent="0.35">
      <c r="A9" s="18" t="s">
        <v>1002</v>
      </c>
    </row>
    <row r="10" spans="1:21" x14ac:dyDescent="0.35">
      <c r="A10" s="18" t="s">
        <v>927</v>
      </c>
    </row>
    <row r="12" spans="1:21" x14ac:dyDescent="0.35">
      <c r="A12" s="98" t="s">
        <v>844</v>
      </c>
    </row>
  </sheetData>
  <phoneticPr fontId="28" type="noConversion"/>
  <hyperlinks>
    <hyperlink ref="A12" location="Innehåll!A1" display="Tillbaka till innehåll" xr:uid="{49302B6C-BECD-4C94-B6BD-8D648FC8F13D}"/>
  </hyperlinks>
  <pageMargins left="0.7" right="0.7" top="0.75" bottom="0.75" header="0.3" footer="0.3"/>
  <pageSetup orientation="portrait" horizontalDpi="1200" verticalDpi="1200"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7436-9E2E-4AE1-B9AE-3B7CBC3DB755}">
  <dimension ref="A1:R38"/>
  <sheetViews>
    <sheetView workbookViewId="0"/>
  </sheetViews>
  <sheetFormatPr defaultColWidth="8.6640625" defaultRowHeight="12.75" x14ac:dyDescent="0.35"/>
  <cols>
    <col min="1" max="1" width="29.59765625" style="15" customWidth="1"/>
    <col min="2" max="16384" width="8.6640625" style="15"/>
  </cols>
  <sheetData>
    <row r="1" spans="1:18" x14ac:dyDescent="0.35">
      <c r="A1" s="2" t="s">
        <v>1317</v>
      </c>
    </row>
    <row r="2" spans="1:18" x14ac:dyDescent="0.35">
      <c r="A2" s="3" t="s">
        <v>1318</v>
      </c>
    </row>
    <row r="3" spans="1:18" x14ac:dyDescent="0.35">
      <c r="A3" s="3"/>
    </row>
    <row r="4" spans="1:18" x14ac:dyDescent="0.35">
      <c r="A4" s="83" t="s">
        <v>736</v>
      </c>
      <c r="B4" s="130" t="s">
        <v>4</v>
      </c>
      <c r="C4" s="130" t="s">
        <v>5</v>
      </c>
      <c r="D4" s="130" t="s">
        <v>6</v>
      </c>
      <c r="E4" s="130" t="s">
        <v>7</v>
      </c>
      <c r="F4" s="130" t="s">
        <v>8</v>
      </c>
      <c r="G4" s="130" t="s">
        <v>9</v>
      </c>
      <c r="H4" s="130" t="s">
        <v>10</v>
      </c>
      <c r="I4" s="130" t="s">
        <v>11</v>
      </c>
      <c r="J4" s="130" t="s">
        <v>12</v>
      </c>
      <c r="K4" s="130" t="s">
        <v>13</v>
      </c>
      <c r="L4" s="130" t="s">
        <v>14</v>
      </c>
      <c r="M4" s="130" t="s">
        <v>15</v>
      </c>
      <c r="N4" s="130" t="s">
        <v>16</v>
      </c>
      <c r="O4" s="130" t="s">
        <v>17</v>
      </c>
      <c r="P4" s="83" t="s">
        <v>1140</v>
      </c>
      <c r="Q4" s="83" t="s">
        <v>322</v>
      </c>
      <c r="R4" s="83" t="s">
        <v>1141</v>
      </c>
    </row>
    <row r="5" spans="1:18" x14ac:dyDescent="0.35">
      <c r="A5" s="83" t="s">
        <v>727</v>
      </c>
      <c r="B5" s="85">
        <v>86775.340474368786</v>
      </c>
      <c r="C5" s="85">
        <v>89577.416738970816</v>
      </c>
      <c r="D5" s="85">
        <v>64635.131154023591</v>
      </c>
      <c r="E5" s="85">
        <v>81095.752657097895</v>
      </c>
      <c r="F5" s="85">
        <v>94334.975811584984</v>
      </c>
      <c r="G5" s="85">
        <v>104757.76077819525</v>
      </c>
      <c r="H5" s="85">
        <v>106705.56126192222</v>
      </c>
      <c r="I5" s="85">
        <v>82276.145364608266</v>
      </c>
      <c r="J5" s="85">
        <v>92543.170843472486</v>
      </c>
      <c r="K5" s="85">
        <v>94763.648753531394</v>
      </c>
      <c r="L5" s="85">
        <v>109399.10429354446</v>
      </c>
      <c r="M5" s="85">
        <v>103003.79973673187</v>
      </c>
      <c r="N5" s="85">
        <v>120021.75339366515</v>
      </c>
      <c r="O5" s="85">
        <v>108676.42078731897</v>
      </c>
      <c r="P5" s="85">
        <v>108077.86332714904</v>
      </c>
      <c r="Q5" s="85">
        <v>104179.30616794649</v>
      </c>
      <c r="R5" s="85">
        <v>110560</v>
      </c>
    </row>
    <row r="6" spans="1:18" x14ac:dyDescent="0.35">
      <c r="A6" s="83" t="s">
        <v>728</v>
      </c>
      <c r="B6" s="85">
        <v>80638.064269319046</v>
      </c>
      <c r="C6" s="85">
        <v>80273.047120069401</v>
      </c>
      <c r="D6" s="85">
        <v>90613.129407500164</v>
      </c>
      <c r="E6" s="85">
        <v>74326.553479112481</v>
      </c>
      <c r="F6" s="85">
        <v>74070.317791215784</v>
      </c>
      <c r="G6" s="85">
        <v>61619.490702413554</v>
      </c>
      <c r="H6" s="85">
        <v>76944.911958914148</v>
      </c>
      <c r="I6" s="85">
        <v>84297.906653901387</v>
      </c>
      <c r="J6" s="85">
        <v>92762.271592453311</v>
      </c>
      <c r="K6" s="85">
        <v>85017.399646083635</v>
      </c>
      <c r="L6" s="85">
        <v>88420.376370280152</v>
      </c>
      <c r="M6" s="85">
        <v>67439.208550230353</v>
      </c>
      <c r="N6" s="85">
        <v>67570.63065610858</v>
      </c>
      <c r="O6" s="85">
        <v>69077.553541769856</v>
      </c>
      <c r="P6" s="85">
        <v>67781.824366110071</v>
      </c>
      <c r="Q6" s="85">
        <v>59695.423210304674</v>
      </c>
      <c r="R6" s="85">
        <v>74190</v>
      </c>
    </row>
    <row r="7" spans="1:18" x14ac:dyDescent="0.35">
      <c r="A7" s="83" t="s">
        <v>729</v>
      </c>
      <c r="B7" s="85">
        <v>21340.983167559294</v>
      </c>
      <c r="C7" s="85">
        <v>17155.45101114596</v>
      </c>
      <c r="D7" s="85">
        <v>13582.051011665459</v>
      </c>
      <c r="E7" s="85">
        <v>9665.9045371351494</v>
      </c>
      <c r="F7" s="85">
        <v>14791.865849777212</v>
      </c>
      <c r="G7" s="85">
        <v>18901.578838438516</v>
      </c>
      <c r="H7" s="85">
        <v>22139.391049156271</v>
      </c>
      <c r="I7" s="85">
        <v>14405.38040529759</v>
      </c>
      <c r="J7" s="85">
        <v>14011.952090509749</v>
      </c>
      <c r="K7" s="85">
        <v>9424.0377510788239</v>
      </c>
      <c r="L7" s="85">
        <v>8799.8147076735695</v>
      </c>
      <c r="M7" s="85">
        <v>22591.929934781307</v>
      </c>
      <c r="N7" s="85">
        <v>24351.380090497732</v>
      </c>
      <c r="O7" s="85">
        <v>21244.396107112676</v>
      </c>
      <c r="P7" s="85">
        <v>22146.691403834258</v>
      </c>
      <c r="Q7" s="85">
        <v>28411.603170671289</v>
      </c>
      <c r="R7" s="85">
        <v>29486</v>
      </c>
    </row>
    <row r="8" spans="1:18" x14ac:dyDescent="0.35">
      <c r="A8" s="83" t="s">
        <v>730</v>
      </c>
      <c r="B8" s="85">
        <v>24698.255547054323</v>
      </c>
      <c r="C8" s="85">
        <v>25679.838483614756</v>
      </c>
      <c r="D8" s="85">
        <v>22949.124266789691</v>
      </c>
      <c r="E8" s="85">
        <v>24758.632598015603</v>
      </c>
      <c r="F8" s="85">
        <v>24129.437619350731</v>
      </c>
      <c r="G8" s="85">
        <v>26350.37922689932</v>
      </c>
      <c r="H8" s="85">
        <v>28005.972120322815</v>
      </c>
      <c r="I8" s="85">
        <v>26143.784745492259</v>
      </c>
      <c r="J8" s="85">
        <v>24648.178270075528</v>
      </c>
      <c r="K8" s="85">
        <v>23221.128030796932</v>
      </c>
      <c r="L8" s="85">
        <v>23567.726705237517</v>
      </c>
      <c r="M8" s="85">
        <v>34013.336624184762</v>
      </c>
      <c r="N8" s="85">
        <v>30345.299773755651</v>
      </c>
      <c r="O8" s="85">
        <v>34885.954864652231</v>
      </c>
      <c r="P8" s="85">
        <v>36192.649969078535</v>
      </c>
      <c r="Q8" s="85">
        <v>27831.606638593013</v>
      </c>
      <c r="R8" s="85">
        <v>33986</v>
      </c>
    </row>
    <row r="9" spans="1:18" x14ac:dyDescent="0.35">
      <c r="A9" s="83" t="s">
        <v>731</v>
      </c>
      <c r="B9" s="85">
        <v>3952.4942616679418</v>
      </c>
      <c r="C9" s="85">
        <v>4145.127144096642</v>
      </c>
      <c r="D9" s="85">
        <v>960.37467870559544</v>
      </c>
      <c r="E9" s="85">
        <v>1437.0218026522814</v>
      </c>
      <c r="F9" s="85">
        <v>1205.0184595798855</v>
      </c>
      <c r="G9" s="85">
        <v>1173.8304782525631</v>
      </c>
      <c r="H9" s="85">
        <v>880.64930300807032</v>
      </c>
      <c r="I9" s="85">
        <v>1373.8967608105952</v>
      </c>
      <c r="J9" s="85">
        <v>1460.2343330278418</v>
      </c>
      <c r="K9" s="85">
        <v>2175.5710782030983</v>
      </c>
      <c r="L9" s="85">
        <v>3355.0794762484775</v>
      </c>
      <c r="M9" s="85">
        <v>8127.6299886316037</v>
      </c>
      <c r="N9" s="85">
        <v>3064.9321266968323</v>
      </c>
      <c r="O9" s="85">
        <v>3139.1190011363965</v>
      </c>
      <c r="P9" s="85">
        <v>4981.8893011750151</v>
      </c>
      <c r="Q9" s="85">
        <v>6488.9682932870937</v>
      </c>
      <c r="R9" s="85">
        <v>7752</v>
      </c>
    </row>
    <row r="10" spans="1:18" x14ac:dyDescent="0.35">
      <c r="A10" s="83" t="s">
        <v>732</v>
      </c>
      <c r="B10" s="85">
        <v>95093.255547054316</v>
      </c>
      <c r="C10" s="85">
        <v>88277.908296068854</v>
      </c>
      <c r="D10" s="85">
        <v>75966.731529690893</v>
      </c>
      <c r="E10" s="85">
        <v>87493.032463153839</v>
      </c>
      <c r="F10" s="85">
        <v>81794.591820496498</v>
      </c>
      <c r="G10" s="85">
        <v>74844.911800292932</v>
      </c>
      <c r="H10" s="85">
        <v>76664.163609684518</v>
      </c>
      <c r="I10" s="85">
        <v>79777.428594223704</v>
      </c>
      <c r="J10" s="85">
        <v>76212.949151471097</v>
      </c>
      <c r="K10" s="85">
        <v>68375.827512340504</v>
      </c>
      <c r="L10" s="85">
        <v>75314.834196102311</v>
      </c>
      <c r="M10" s="85">
        <v>121919.41781846466</v>
      </c>
      <c r="N10" s="85">
        <v>118944.08371040723</v>
      </c>
      <c r="O10" s="85">
        <v>127115.56950960109</v>
      </c>
      <c r="P10" s="85">
        <v>110688.80643166357</v>
      </c>
      <c r="Q10" s="85">
        <v>115740.15902898191</v>
      </c>
      <c r="R10" s="85">
        <v>124772</v>
      </c>
    </row>
    <row r="11" spans="1:18" x14ac:dyDescent="0.35">
      <c r="A11" s="83" t="s">
        <v>733</v>
      </c>
      <c r="B11" s="85">
        <v>9106.4804896710011</v>
      </c>
      <c r="C11" s="85">
        <v>12835.763031435625</v>
      </c>
      <c r="D11" s="85">
        <v>12571.058294338627</v>
      </c>
      <c r="E11" s="85">
        <v>11414.85871624442</v>
      </c>
      <c r="F11" s="85">
        <v>10554.481858688734</v>
      </c>
      <c r="G11" s="85">
        <v>11644.451219512195</v>
      </c>
      <c r="H11" s="85">
        <v>12836.291269258987</v>
      </c>
      <c r="I11" s="85">
        <v>7149.0327110260087</v>
      </c>
      <c r="J11" s="85">
        <v>7782.6685206838793</v>
      </c>
      <c r="K11" s="85">
        <v>7368.3292974449714</v>
      </c>
      <c r="L11" s="85">
        <v>9654.3865712545685</v>
      </c>
      <c r="M11" s="85">
        <v>17252.583767127384</v>
      </c>
      <c r="N11" s="85">
        <v>16530.859728506784</v>
      </c>
      <c r="O11" s="85">
        <v>17685.518226055538</v>
      </c>
      <c r="P11" s="85">
        <v>11775.476190476189</v>
      </c>
      <c r="Q11" s="85">
        <v>15260.901659648252</v>
      </c>
      <c r="R11" s="85">
        <v>17967</v>
      </c>
    </row>
    <row r="12" spans="1:18" x14ac:dyDescent="0.35">
      <c r="A12" s="83" t="s">
        <v>734</v>
      </c>
      <c r="B12" s="85">
        <v>18359.349655700076</v>
      </c>
      <c r="C12" s="85">
        <v>19175.369251818724</v>
      </c>
      <c r="D12" s="85">
        <v>14926.849172872866</v>
      </c>
      <c r="E12" s="85">
        <v>15264.690781234947</v>
      </c>
      <c r="F12" s="85">
        <v>9042.9236155315084</v>
      </c>
      <c r="G12" s="85">
        <v>10691.374896516589</v>
      </c>
      <c r="H12" s="85">
        <v>7863.6023477622884</v>
      </c>
      <c r="I12" s="85">
        <v>9292.68262326472</v>
      </c>
      <c r="J12" s="85">
        <v>7284.1159182125584</v>
      </c>
      <c r="K12" s="85">
        <v>3660.321008351184</v>
      </c>
      <c r="L12" s="85">
        <v>10388.863276492084</v>
      </c>
      <c r="M12" s="85">
        <v>4710.8955603422482</v>
      </c>
      <c r="N12" s="85">
        <v>1335.9643665158369</v>
      </c>
      <c r="O12" s="85">
        <v>1425.0027681459248</v>
      </c>
      <c r="P12" s="85">
        <v>5987.6437847866418</v>
      </c>
      <c r="Q12" s="85">
        <v>5892.5179588803567</v>
      </c>
      <c r="R12" s="85">
        <v>11117</v>
      </c>
    </row>
    <row r="13" spans="1:18" x14ac:dyDescent="0.35">
      <c r="A13" s="83" t="s">
        <v>735</v>
      </c>
      <c r="B13" s="85">
        <v>35633.213465952562</v>
      </c>
      <c r="C13" s="85">
        <v>25836.389074284183</v>
      </c>
      <c r="D13" s="85">
        <v>27730.4768338496</v>
      </c>
      <c r="E13" s="85">
        <v>23814.837202581639</v>
      </c>
      <c r="F13" s="85">
        <v>21411.53962444303</v>
      </c>
      <c r="G13" s="85">
        <v>13060.185951728969</v>
      </c>
      <c r="H13" s="85">
        <v>16203.947175348494</v>
      </c>
      <c r="I13" s="85">
        <v>15368.565501835008</v>
      </c>
      <c r="J13" s="85">
        <v>9155.0001580128301</v>
      </c>
      <c r="K13" s="85">
        <v>13730.070317593369</v>
      </c>
      <c r="L13" s="85">
        <v>16435.338459196104</v>
      </c>
      <c r="M13" s="85">
        <v>25410.021689702626</v>
      </c>
      <c r="N13" s="85">
        <v>26285.500565610855</v>
      </c>
      <c r="O13" s="85">
        <v>29862.154783064772</v>
      </c>
      <c r="P13" s="85">
        <v>20773.685837971552</v>
      </c>
      <c r="Q13" s="85">
        <v>26369.274956650977</v>
      </c>
      <c r="R13" s="85">
        <v>22878</v>
      </c>
    </row>
    <row r="14" spans="1:18" s="146" customFormat="1" ht="10.15" x14ac:dyDescent="0.3">
      <c r="A14" s="159" t="s">
        <v>20</v>
      </c>
      <c r="B14" s="16">
        <v>375597.43687834736</v>
      </c>
      <c r="C14" s="16">
        <v>362956.31015150493</v>
      </c>
      <c r="D14" s="16">
        <v>323934.92634943652</v>
      </c>
      <c r="E14" s="16">
        <v>329271.28423722828</v>
      </c>
      <c r="F14" s="16">
        <v>331335.15245066839</v>
      </c>
      <c r="G14" s="16">
        <v>323043.96389224991</v>
      </c>
      <c r="H14" s="16">
        <v>348244.49009537784</v>
      </c>
      <c r="I14" s="16">
        <v>320084.82336045953</v>
      </c>
      <c r="J14" s="16">
        <v>325860.54087791929</v>
      </c>
      <c r="K14" s="16">
        <v>307736.33339542389</v>
      </c>
      <c r="L14" s="16">
        <v>345335.52405602921</v>
      </c>
      <c r="M14" s="16">
        <v>404468.82367019681</v>
      </c>
      <c r="N14" s="16">
        <v>408450.40441176464</v>
      </c>
      <c r="O14" s="16">
        <v>413111.68958885747</v>
      </c>
      <c r="P14" s="16">
        <v>388406.53061224485</v>
      </c>
      <c r="Q14" s="16">
        <v>389869.76108496403</v>
      </c>
      <c r="R14" s="16">
        <v>432708</v>
      </c>
    </row>
    <row r="16" spans="1:18" x14ac:dyDescent="0.35">
      <c r="A16" s="18" t="s">
        <v>1004</v>
      </c>
    </row>
    <row r="17" spans="1:18" x14ac:dyDescent="0.35">
      <c r="A17" s="18" t="s">
        <v>921</v>
      </c>
    </row>
    <row r="19" spans="1:18" x14ac:dyDescent="0.35">
      <c r="A19" s="98" t="s">
        <v>844</v>
      </c>
    </row>
    <row r="22" spans="1:18" x14ac:dyDescent="0.35">
      <c r="A22" s="2" t="s">
        <v>1319</v>
      </c>
    </row>
    <row r="23" spans="1:18" x14ac:dyDescent="0.35">
      <c r="A23" s="3" t="s">
        <v>1320</v>
      </c>
    </row>
    <row r="25" spans="1:18" x14ac:dyDescent="0.35">
      <c r="A25" s="83" t="s">
        <v>736</v>
      </c>
      <c r="B25" s="130" t="s">
        <v>4</v>
      </c>
      <c r="C25" s="130" t="s">
        <v>5</v>
      </c>
      <c r="D25" s="130" t="s">
        <v>6</v>
      </c>
      <c r="E25" s="130" t="s">
        <v>7</v>
      </c>
      <c r="F25" s="130" t="s">
        <v>8</v>
      </c>
      <c r="G25" s="130" t="s">
        <v>9</v>
      </c>
      <c r="H25" s="130" t="s">
        <v>10</v>
      </c>
      <c r="I25" s="130" t="s">
        <v>11</v>
      </c>
      <c r="J25" s="130" t="s">
        <v>12</v>
      </c>
      <c r="K25" s="130" t="s">
        <v>13</v>
      </c>
      <c r="L25" s="130" t="s">
        <v>14</v>
      </c>
      <c r="M25" s="130" t="s">
        <v>15</v>
      </c>
      <c r="N25" s="130" t="s">
        <v>16</v>
      </c>
      <c r="O25" s="130" t="s">
        <v>17</v>
      </c>
      <c r="P25" s="130" t="s">
        <v>1140</v>
      </c>
      <c r="Q25" s="130" t="s">
        <v>322</v>
      </c>
      <c r="R25" s="130" t="s">
        <v>1141</v>
      </c>
    </row>
    <row r="26" spans="1:18" x14ac:dyDescent="0.35">
      <c r="A26" s="83" t="s">
        <v>727</v>
      </c>
      <c r="B26" s="160">
        <v>62834</v>
      </c>
      <c r="C26" s="160">
        <v>64658</v>
      </c>
      <c r="D26" s="160">
        <v>47246</v>
      </c>
      <c r="E26" s="160">
        <v>60835</v>
      </c>
      <c r="F26" s="160">
        <v>71396</v>
      </c>
      <c r="G26" s="160">
        <v>79249</v>
      </c>
      <c r="H26" s="160">
        <v>80576</v>
      </c>
      <c r="I26" s="160">
        <v>62101</v>
      </c>
      <c r="J26" s="160">
        <v>70537</v>
      </c>
      <c r="K26" s="160">
        <v>73526</v>
      </c>
      <c r="L26" s="160">
        <v>86539</v>
      </c>
      <c r="M26" s="160">
        <v>82934</v>
      </c>
      <c r="N26" s="160">
        <v>97116</v>
      </c>
      <c r="O26" s="160">
        <v>89839</v>
      </c>
      <c r="P26" s="160">
        <v>96821</v>
      </c>
      <c r="Q26" s="160">
        <v>101306</v>
      </c>
      <c r="R26" s="160">
        <v>110560</v>
      </c>
    </row>
    <row r="27" spans="1:18" x14ac:dyDescent="0.35">
      <c r="A27" s="83" t="s">
        <v>728</v>
      </c>
      <c r="B27" s="160">
        <v>58390</v>
      </c>
      <c r="C27" s="160">
        <v>57942</v>
      </c>
      <c r="D27" s="160">
        <v>66235</v>
      </c>
      <c r="E27" s="160">
        <v>55757</v>
      </c>
      <c r="F27" s="160">
        <v>56059</v>
      </c>
      <c r="G27" s="160">
        <v>46615</v>
      </c>
      <c r="H27" s="160">
        <v>58103</v>
      </c>
      <c r="I27" s="160">
        <v>63627</v>
      </c>
      <c r="J27" s="160">
        <v>70704</v>
      </c>
      <c r="K27" s="160">
        <v>65964</v>
      </c>
      <c r="L27" s="160">
        <v>69944</v>
      </c>
      <c r="M27" s="160">
        <v>54299</v>
      </c>
      <c r="N27" s="160">
        <v>54675</v>
      </c>
      <c r="O27" s="160">
        <v>57104</v>
      </c>
      <c r="P27" s="160">
        <v>60722</v>
      </c>
      <c r="Q27" s="160">
        <v>58049</v>
      </c>
      <c r="R27" s="160">
        <v>74190</v>
      </c>
    </row>
    <row r="28" spans="1:18" x14ac:dyDescent="0.35">
      <c r="A28" s="83" t="s">
        <v>729</v>
      </c>
      <c r="B28" s="160">
        <v>15453</v>
      </c>
      <c r="C28" s="160">
        <v>12383</v>
      </c>
      <c r="D28" s="160">
        <v>9928</v>
      </c>
      <c r="E28" s="160">
        <v>7251</v>
      </c>
      <c r="F28" s="160">
        <v>11195</v>
      </c>
      <c r="G28" s="160">
        <v>14299</v>
      </c>
      <c r="H28" s="160">
        <v>16718</v>
      </c>
      <c r="I28" s="160">
        <v>10873</v>
      </c>
      <c r="J28" s="160">
        <v>10680</v>
      </c>
      <c r="K28" s="160">
        <v>7312</v>
      </c>
      <c r="L28" s="160">
        <v>6961</v>
      </c>
      <c r="M28" s="160">
        <v>18190</v>
      </c>
      <c r="N28" s="160">
        <v>19704</v>
      </c>
      <c r="O28" s="160">
        <v>17562</v>
      </c>
      <c r="P28" s="160">
        <v>19840</v>
      </c>
      <c r="Q28" s="160">
        <v>27628</v>
      </c>
      <c r="R28" s="160">
        <v>29486</v>
      </c>
    </row>
    <row r="29" spans="1:18" x14ac:dyDescent="0.35">
      <c r="A29" s="83" t="s">
        <v>730</v>
      </c>
      <c r="B29" s="160">
        <v>17884</v>
      </c>
      <c r="C29" s="160">
        <v>18536</v>
      </c>
      <c r="D29" s="160">
        <v>16775</v>
      </c>
      <c r="E29" s="160">
        <v>18573</v>
      </c>
      <c r="F29" s="160">
        <v>18262</v>
      </c>
      <c r="G29" s="160">
        <v>19934</v>
      </c>
      <c r="H29" s="160">
        <v>21148</v>
      </c>
      <c r="I29" s="160">
        <v>19733</v>
      </c>
      <c r="J29" s="160">
        <v>18787</v>
      </c>
      <c r="K29" s="160">
        <v>18017</v>
      </c>
      <c r="L29" s="160">
        <v>18643</v>
      </c>
      <c r="M29" s="160">
        <v>27386</v>
      </c>
      <c r="N29" s="160">
        <v>24554</v>
      </c>
      <c r="O29" s="160">
        <v>28839</v>
      </c>
      <c r="P29" s="160">
        <v>32423</v>
      </c>
      <c r="Q29" s="160">
        <v>27064</v>
      </c>
      <c r="R29" s="160">
        <v>33986</v>
      </c>
    </row>
    <row r="30" spans="1:18" x14ac:dyDescent="0.35">
      <c r="A30" s="83" t="s">
        <v>731</v>
      </c>
      <c r="B30" s="160">
        <v>2862</v>
      </c>
      <c r="C30" s="160">
        <v>2992</v>
      </c>
      <c r="D30" s="160">
        <v>702</v>
      </c>
      <c r="E30" s="160">
        <v>1078</v>
      </c>
      <c r="F30" s="160">
        <v>912</v>
      </c>
      <c r="G30" s="160">
        <v>888</v>
      </c>
      <c r="H30" s="160">
        <v>665</v>
      </c>
      <c r="I30" s="160">
        <v>1037</v>
      </c>
      <c r="J30" s="160">
        <v>1113</v>
      </c>
      <c r="K30" s="160">
        <v>1688</v>
      </c>
      <c r="L30" s="160">
        <v>2654</v>
      </c>
      <c r="M30" s="160">
        <v>6544</v>
      </c>
      <c r="N30" s="160">
        <v>2480</v>
      </c>
      <c r="O30" s="160">
        <v>2595</v>
      </c>
      <c r="P30" s="160">
        <v>4463</v>
      </c>
      <c r="Q30" s="160">
        <v>6310</v>
      </c>
      <c r="R30" s="160">
        <v>7752</v>
      </c>
    </row>
    <row r="31" spans="1:18" x14ac:dyDescent="0.35">
      <c r="A31" s="83" t="s">
        <v>732</v>
      </c>
      <c r="B31" s="160">
        <v>68857</v>
      </c>
      <c r="C31" s="160">
        <v>63720</v>
      </c>
      <c r="D31" s="160">
        <v>55529</v>
      </c>
      <c r="E31" s="160">
        <v>65634</v>
      </c>
      <c r="F31" s="160">
        <v>61905</v>
      </c>
      <c r="G31" s="160">
        <v>56620</v>
      </c>
      <c r="H31" s="160">
        <v>57891</v>
      </c>
      <c r="I31" s="160">
        <v>60215</v>
      </c>
      <c r="J31" s="160">
        <v>58090</v>
      </c>
      <c r="K31" s="160">
        <v>53052</v>
      </c>
      <c r="L31" s="160">
        <v>59577</v>
      </c>
      <c r="M31" s="160">
        <v>98164</v>
      </c>
      <c r="N31" s="160">
        <v>96244</v>
      </c>
      <c r="O31" s="160">
        <v>105082</v>
      </c>
      <c r="P31" s="160">
        <v>99160</v>
      </c>
      <c r="Q31" s="160">
        <v>112548</v>
      </c>
      <c r="R31" s="160">
        <v>124772</v>
      </c>
    </row>
    <row r="32" spans="1:18" x14ac:dyDescent="0.35">
      <c r="A32" s="83" t="s">
        <v>733</v>
      </c>
      <c r="B32" s="160">
        <v>6594</v>
      </c>
      <c r="C32" s="160">
        <v>9265</v>
      </c>
      <c r="D32" s="160">
        <v>9189</v>
      </c>
      <c r="E32" s="160">
        <v>8563</v>
      </c>
      <c r="F32" s="160">
        <v>7988</v>
      </c>
      <c r="G32" s="160">
        <v>8809</v>
      </c>
      <c r="H32" s="160">
        <v>9693</v>
      </c>
      <c r="I32" s="160">
        <v>5396</v>
      </c>
      <c r="J32" s="160">
        <v>5932</v>
      </c>
      <c r="K32" s="160">
        <v>5717</v>
      </c>
      <c r="L32" s="160">
        <v>7637</v>
      </c>
      <c r="M32" s="160">
        <v>13891</v>
      </c>
      <c r="N32" s="160">
        <v>13376</v>
      </c>
      <c r="O32" s="160">
        <v>14620</v>
      </c>
      <c r="P32" s="160">
        <v>10549</v>
      </c>
      <c r="Q32" s="160">
        <v>14840</v>
      </c>
      <c r="R32" s="160">
        <v>17967</v>
      </c>
    </row>
    <row r="33" spans="1:18" x14ac:dyDescent="0.35">
      <c r="A33" s="83" t="s">
        <v>734</v>
      </c>
      <c r="B33" s="160">
        <v>13294</v>
      </c>
      <c r="C33" s="160">
        <v>13841</v>
      </c>
      <c r="D33" s="160">
        <v>10911</v>
      </c>
      <c r="E33" s="160">
        <v>11451</v>
      </c>
      <c r="F33" s="160">
        <v>6844</v>
      </c>
      <c r="G33" s="160">
        <v>8088</v>
      </c>
      <c r="H33" s="160">
        <v>5938</v>
      </c>
      <c r="I33" s="160">
        <v>7014</v>
      </c>
      <c r="J33" s="160">
        <v>5552</v>
      </c>
      <c r="K33" s="160">
        <v>2840</v>
      </c>
      <c r="L33" s="160">
        <v>8218</v>
      </c>
      <c r="M33" s="160">
        <v>3793</v>
      </c>
      <c r="N33" s="160">
        <v>1081</v>
      </c>
      <c r="O33" s="160">
        <v>1178</v>
      </c>
      <c r="P33" s="160">
        <v>5364</v>
      </c>
      <c r="Q33" s="160">
        <v>5730</v>
      </c>
      <c r="R33" s="160">
        <v>11117</v>
      </c>
    </row>
    <row r="34" spans="1:18" x14ac:dyDescent="0.35">
      <c r="A34" s="83" t="s">
        <v>735</v>
      </c>
      <c r="B34" s="160">
        <v>25802</v>
      </c>
      <c r="C34" s="160">
        <v>18649</v>
      </c>
      <c r="D34" s="160">
        <v>20270</v>
      </c>
      <c r="E34" s="160">
        <v>17865</v>
      </c>
      <c r="F34" s="160">
        <v>16205</v>
      </c>
      <c r="G34" s="160">
        <v>9880</v>
      </c>
      <c r="H34" s="160">
        <v>12236</v>
      </c>
      <c r="I34" s="160">
        <v>11600</v>
      </c>
      <c r="J34" s="160">
        <v>6978</v>
      </c>
      <c r="K34" s="160">
        <v>10653</v>
      </c>
      <c r="L34" s="160">
        <v>13001</v>
      </c>
      <c r="M34" s="160">
        <v>20459</v>
      </c>
      <c r="N34" s="160">
        <v>21269</v>
      </c>
      <c r="O34" s="160">
        <v>24686</v>
      </c>
      <c r="P34" s="160">
        <v>18610</v>
      </c>
      <c r="Q34" s="160">
        <v>25642</v>
      </c>
      <c r="R34" s="160">
        <v>22878</v>
      </c>
    </row>
    <row r="35" spans="1:18" x14ac:dyDescent="0.35">
      <c r="A35" s="92" t="s">
        <v>20</v>
      </c>
      <c r="B35" s="16">
        <v>271970</v>
      </c>
      <c r="C35" s="16">
        <v>261986</v>
      </c>
      <c r="D35" s="16">
        <v>236785</v>
      </c>
      <c r="E35" s="16">
        <v>247007</v>
      </c>
      <c r="F35" s="16">
        <v>250766</v>
      </c>
      <c r="G35" s="16">
        <v>244382</v>
      </c>
      <c r="H35" s="16">
        <v>262968</v>
      </c>
      <c r="I35" s="16">
        <v>241596</v>
      </c>
      <c r="J35" s="16">
        <v>248373</v>
      </c>
      <c r="K35" s="16">
        <v>238769</v>
      </c>
      <c r="L35" s="16">
        <v>273174</v>
      </c>
      <c r="M35" s="16">
        <v>325660</v>
      </c>
      <c r="N35" s="16">
        <v>330499</v>
      </c>
      <c r="O35" s="16">
        <v>341505</v>
      </c>
      <c r="P35" s="16">
        <f>SUM(P26:P34)</f>
        <v>347952</v>
      </c>
      <c r="Q35" s="16">
        <f t="shared" ref="Q35:R35" si="0">SUM(Q26:Q34)</f>
        <v>379117</v>
      </c>
      <c r="R35" s="16">
        <f t="shared" si="0"/>
        <v>432708</v>
      </c>
    </row>
    <row r="37" spans="1:18" x14ac:dyDescent="0.35">
      <c r="A37" s="18" t="s">
        <v>737</v>
      </c>
    </row>
    <row r="38" spans="1:18" x14ac:dyDescent="0.35">
      <c r="A38" s="18" t="s">
        <v>921</v>
      </c>
    </row>
  </sheetData>
  <phoneticPr fontId="28" type="noConversion"/>
  <hyperlinks>
    <hyperlink ref="A19" location="Innehåll!A1" display="Tillbaka till innehåll" xr:uid="{9E461E06-3B46-483E-9C54-8F9D82E080E8}"/>
  </hyperlinks>
  <pageMargins left="0.7" right="0.7" top="0.75" bottom="0.75" header="0.3" footer="0.3"/>
  <pageSetup paperSize="9" orientation="portrait" r:id="rId1"/>
  <drawing r:id="rId2"/>
  <tableParts count="2">
    <tablePart r:id="rId3"/>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E6C67-22FB-4390-A441-6BD046C5ACA5}">
  <dimension ref="A1:Q123"/>
  <sheetViews>
    <sheetView workbookViewId="0">
      <selection activeCell="A30" sqref="A30:XFD30"/>
    </sheetView>
  </sheetViews>
  <sheetFormatPr defaultColWidth="8.6640625" defaultRowHeight="12.75" x14ac:dyDescent="0.35"/>
  <cols>
    <col min="1" max="1" width="21.86328125" style="63" customWidth="1"/>
    <col min="2" max="14" width="12" style="63" bestFit="1" customWidth="1"/>
    <col min="15" max="15" width="8.6640625" style="63"/>
    <col min="16" max="16" width="11.19921875" style="63" customWidth="1"/>
    <col min="17" max="20" width="8.6640625" style="63"/>
    <col min="21" max="21" width="10.796875" style="63" customWidth="1"/>
    <col min="22" max="16384" width="8.6640625" style="63"/>
  </cols>
  <sheetData>
    <row r="1" spans="1:17" x14ac:dyDescent="0.35">
      <c r="A1" s="2" t="s">
        <v>1313</v>
      </c>
    </row>
    <row r="2" spans="1:17" x14ac:dyDescent="0.35">
      <c r="A2" s="3" t="s">
        <v>1315</v>
      </c>
    </row>
    <row r="4" spans="1:17" x14ac:dyDescent="0.35">
      <c r="A4" s="86" t="s">
        <v>664</v>
      </c>
      <c r="B4" s="131" t="s">
        <v>5</v>
      </c>
      <c r="C4" s="131" t="s">
        <v>6</v>
      </c>
      <c r="D4" s="131" t="s">
        <v>7</v>
      </c>
      <c r="E4" s="131" t="s">
        <v>8</v>
      </c>
      <c r="F4" s="131" t="s">
        <v>9</v>
      </c>
      <c r="G4" s="131" t="s">
        <v>10</v>
      </c>
      <c r="H4" s="131" t="s">
        <v>11</v>
      </c>
      <c r="I4" s="131" t="s">
        <v>12</v>
      </c>
      <c r="J4" s="131" t="s">
        <v>13</v>
      </c>
      <c r="K4" s="131" t="s">
        <v>14</v>
      </c>
      <c r="L4" s="131" t="s">
        <v>15</v>
      </c>
      <c r="M4" s="131" t="s">
        <v>16</v>
      </c>
      <c r="N4" s="131" t="s">
        <v>17</v>
      </c>
      <c r="O4" s="131" t="s">
        <v>1140</v>
      </c>
      <c r="P4" s="131" t="s">
        <v>322</v>
      </c>
      <c r="Q4" s="131" t="s">
        <v>1141</v>
      </c>
    </row>
    <row r="5" spans="1:17" x14ac:dyDescent="0.35">
      <c r="A5" s="86" t="s">
        <v>33</v>
      </c>
      <c r="B5" s="85">
        <v>19187.837882933989</v>
      </c>
      <c r="C5" s="85">
        <v>17151.306762011463</v>
      </c>
      <c r="D5" s="85">
        <v>15413.991747744276</v>
      </c>
      <c r="E5" s="85">
        <v>15732.625875238704</v>
      </c>
      <c r="F5" s="85">
        <v>14470.633159268929</v>
      </c>
      <c r="G5" s="85">
        <v>19043.213499633162</v>
      </c>
      <c r="H5" s="85">
        <v>22085.688527205999</v>
      </c>
      <c r="I5" s="85">
        <v>14976.257782131908</v>
      </c>
      <c r="J5" s="85">
        <v>14069.036664493495</v>
      </c>
      <c r="K5" s="85">
        <v>15230.594397076737</v>
      </c>
      <c r="L5" s="85">
        <v>14461.157842152817</v>
      </c>
      <c r="M5" s="85">
        <v>15393.457854920809</v>
      </c>
      <c r="N5" s="85">
        <v>14922.073382106124</v>
      </c>
      <c r="O5" s="85">
        <v>13477.77983920841</v>
      </c>
      <c r="P5" s="85">
        <v>13919.916769878622</v>
      </c>
      <c r="Q5" s="85">
        <v>14022</v>
      </c>
    </row>
    <row r="6" spans="1:17" x14ac:dyDescent="0.35">
      <c r="A6" s="86" t="s">
        <v>678</v>
      </c>
      <c r="B6" s="85">
        <v>8547.9393312420707</v>
      </c>
      <c r="C6" s="85">
        <v>8933.3997890990559</v>
      </c>
      <c r="D6" s="85">
        <v>11520.169219407249</v>
      </c>
      <c r="E6" s="85">
        <v>13092.684118395928</v>
      </c>
      <c r="F6" s="85">
        <v>14289.535439088069</v>
      </c>
      <c r="G6" s="85">
        <v>11644.435069699195</v>
      </c>
      <c r="H6" s="85">
        <v>14906.18366044359</v>
      </c>
      <c r="I6" s="85">
        <v>11840.624308693867</v>
      </c>
      <c r="J6" s="85">
        <v>11158.823693769209</v>
      </c>
      <c r="K6" s="85">
        <v>10898.319579780755</v>
      </c>
      <c r="L6" s="85">
        <v>16180.802105646797</v>
      </c>
      <c r="M6" s="85">
        <v>13841.228009304297</v>
      </c>
      <c r="N6" s="85">
        <v>13593.513119853435</v>
      </c>
      <c r="O6" s="85">
        <v>13034.622758194186</v>
      </c>
      <c r="P6" s="85">
        <v>11074.437329700271</v>
      </c>
      <c r="Q6" s="85">
        <v>9767</v>
      </c>
    </row>
    <row r="7" spans="1:17" x14ac:dyDescent="0.35">
      <c r="A7" s="86" t="s">
        <v>677</v>
      </c>
      <c r="B7" s="85">
        <v>11601.368551024489</v>
      </c>
      <c r="C7" s="85">
        <v>11681.822480722332</v>
      </c>
      <c r="D7" s="85">
        <v>11650.807565102912</v>
      </c>
      <c r="E7" s="85">
        <v>10931.05012730745</v>
      </c>
      <c r="F7" s="85">
        <v>8962.3543271986237</v>
      </c>
      <c r="G7" s="85">
        <v>9933.4592809978003</v>
      </c>
      <c r="H7" s="85">
        <v>12573.076432104672</v>
      </c>
      <c r="I7" s="85">
        <v>8233.9898239737067</v>
      </c>
      <c r="J7" s="85">
        <v>6704.5739033249511</v>
      </c>
      <c r="K7" s="85">
        <v>7693.67509135201</v>
      </c>
      <c r="L7" s="85">
        <v>9514.7717045533427</v>
      </c>
      <c r="M7" s="85">
        <v>8136.4372522624426</v>
      </c>
      <c r="N7" s="85">
        <v>9609.5711146988542</v>
      </c>
      <c r="O7" s="85">
        <v>8668.9115646258506</v>
      </c>
      <c r="P7" s="85">
        <v>9503.0992073321759</v>
      </c>
      <c r="Q7" s="85">
        <v>6675</v>
      </c>
    </row>
    <row r="8" spans="1:17" x14ac:dyDescent="0.35">
      <c r="A8" s="86" t="s">
        <v>685</v>
      </c>
      <c r="B8" s="85">
        <v>16092.846559434021</v>
      </c>
      <c r="C8" s="85">
        <v>14261.974395307454</v>
      </c>
      <c r="D8" s="85">
        <v>14874.108788491798</v>
      </c>
      <c r="E8" s="85">
        <v>15763.01559516232</v>
      </c>
      <c r="F8" s="85">
        <v>13735.667229191875</v>
      </c>
      <c r="G8" s="85">
        <v>15404.079236977257</v>
      </c>
      <c r="H8" s="85">
        <v>17449.946226264554</v>
      </c>
      <c r="I8" s="85">
        <v>12016.429700091647</v>
      </c>
      <c r="J8" s="85">
        <v>11305.752072273446</v>
      </c>
      <c r="K8" s="85">
        <v>13479.733404384897</v>
      </c>
      <c r="L8" s="85">
        <v>13581.263041478185</v>
      </c>
      <c r="M8" s="85">
        <v>14038.783128252262</v>
      </c>
      <c r="N8" s="85">
        <v>10362.152818565517</v>
      </c>
      <c r="O8" s="85">
        <v>13102.714904143475</v>
      </c>
      <c r="P8" s="85">
        <v>13204.176368590537</v>
      </c>
      <c r="Q8" s="85">
        <v>12735</v>
      </c>
    </row>
    <row r="9" spans="1:17" x14ac:dyDescent="0.35">
      <c r="A9" s="86" t="s">
        <v>37</v>
      </c>
      <c r="B9" s="85">
        <v>17763.64312887939</v>
      </c>
      <c r="C9" s="85">
        <v>16647.862485994858</v>
      </c>
      <c r="D9" s="85">
        <v>16721.708249044732</v>
      </c>
      <c r="E9" s="85">
        <v>15422.122215149586</v>
      </c>
      <c r="F9" s="85">
        <v>13191.0521874801</v>
      </c>
      <c r="G9" s="85">
        <v>13379.247982391784</v>
      </c>
      <c r="H9" s="85">
        <v>14162.928035742776</v>
      </c>
      <c r="I9" s="85">
        <v>9619.4412666308508</v>
      </c>
      <c r="J9" s="85">
        <v>9125.0256123684449</v>
      </c>
      <c r="K9" s="85">
        <v>9739.0852618757617</v>
      </c>
      <c r="L9" s="85">
        <v>8612.1853160847895</v>
      </c>
      <c r="M9" s="85">
        <v>7894.3485582861977</v>
      </c>
      <c r="N9" s="85">
        <v>7315.324194288879</v>
      </c>
      <c r="O9" s="85">
        <v>8371.9851576994424</v>
      </c>
      <c r="P9" s="85">
        <v>6954.8165717116663</v>
      </c>
      <c r="Q9" s="85">
        <v>7252</v>
      </c>
    </row>
    <row r="10" spans="1:17" x14ac:dyDescent="0.35">
      <c r="A10" s="86" t="s">
        <v>38</v>
      </c>
      <c r="B10" s="85">
        <v>13050.500567309615</v>
      </c>
      <c r="C10" s="85">
        <v>11430.100342714031</v>
      </c>
      <c r="D10" s="85">
        <v>11669.470185916578</v>
      </c>
      <c r="E10" s="85">
        <v>13588.168682367921</v>
      </c>
      <c r="F10" s="85">
        <v>9936.5807489014842</v>
      </c>
      <c r="G10" s="85">
        <v>9137.5641966250914</v>
      </c>
      <c r="H10" s="85">
        <v>9283.4084889101632</v>
      </c>
      <c r="I10" s="85">
        <v>7972.9056979426732</v>
      </c>
      <c r="J10" s="85">
        <v>8813.1250194033091</v>
      </c>
      <c r="K10" s="85">
        <v>6816.3483556638248</v>
      </c>
      <c r="L10" s="85">
        <v>7766.1567250403841</v>
      </c>
      <c r="M10" s="85">
        <v>9152.7666321549768</v>
      </c>
      <c r="N10" s="85">
        <v>9327.0704489903528</v>
      </c>
      <c r="O10" s="85">
        <v>8567.331478045764</v>
      </c>
      <c r="P10" s="85">
        <v>9591.5383948476592</v>
      </c>
      <c r="Q10" s="85">
        <v>7327</v>
      </c>
    </row>
    <row r="11" spans="1:17" x14ac:dyDescent="0.35">
      <c r="A11" s="86" t="s">
        <v>39</v>
      </c>
      <c r="B11" s="85">
        <v>17062.628979510107</v>
      </c>
      <c r="C11" s="85">
        <v>12275.558393198442</v>
      </c>
      <c r="D11" s="85">
        <v>13211.802491731689</v>
      </c>
      <c r="E11" s="85">
        <v>13342.40833863781</v>
      </c>
      <c r="F11" s="85">
        <v>13493.762975227664</v>
      </c>
      <c r="G11" s="85">
        <v>12420.465884079236</v>
      </c>
      <c r="H11" s="85">
        <v>15459.981969044196</v>
      </c>
      <c r="I11" s="85">
        <v>12071.532882470057</v>
      </c>
      <c r="J11" s="85">
        <v>10920.387290056191</v>
      </c>
      <c r="K11" s="85">
        <v>9591.1785931790509</v>
      </c>
      <c r="L11" s="85">
        <v>10485.431751026146</v>
      </c>
      <c r="M11" s="85">
        <v>11314.563427545254</v>
      </c>
      <c r="N11" s="85">
        <v>10434.936939791365</v>
      </c>
      <c r="O11" s="85">
        <v>9536.2492269635113</v>
      </c>
      <c r="P11" s="85">
        <v>9505.1559326232345</v>
      </c>
      <c r="Q11" s="85">
        <v>8525</v>
      </c>
    </row>
    <row r="12" spans="1:17" x14ac:dyDescent="0.35">
      <c r="A12" s="86" t="s">
        <v>668</v>
      </c>
      <c r="B12" s="85">
        <v>9674.2723419875838</v>
      </c>
      <c r="C12" s="85">
        <v>10135.920220127857</v>
      </c>
      <c r="D12" s="85">
        <v>10665.687795010115</v>
      </c>
      <c r="E12" s="85">
        <v>9377.2105346912813</v>
      </c>
      <c r="F12" s="85">
        <v>9358.9186779596257</v>
      </c>
      <c r="G12" s="85">
        <v>9201.1298606016153</v>
      </c>
      <c r="H12" s="85">
        <v>12076.247805967767</v>
      </c>
      <c r="I12" s="85">
        <v>10304.295104762507</v>
      </c>
      <c r="J12" s="85">
        <v>8416.1606283567726</v>
      </c>
      <c r="K12" s="85">
        <v>7204.4453410475035</v>
      </c>
      <c r="L12" s="85">
        <v>7600.6608650302178</v>
      </c>
      <c r="M12" s="85">
        <v>6373.4146110294114</v>
      </c>
      <c r="N12" s="85">
        <v>6697.9690111716536</v>
      </c>
      <c r="O12" s="85">
        <v>6242.1521335807047</v>
      </c>
      <c r="P12" s="85">
        <v>6624.7121624969031</v>
      </c>
      <c r="Q12" s="85">
        <v>7048</v>
      </c>
    </row>
    <row r="13" spans="1:17" x14ac:dyDescent="0.35">
      <c r="A13" s="86" t="s">
        <v>666</v>
      </c>
      <c r="B13" s="85">
        <v>9641.0226590135462</v>
      </c>
      <c r="C13" s="85">
        <v>7663.8446582745664</v>
      </c>
      <c r="D13" s="85">
        <v>7125.122017788909</v>
      </c>
      <c r="E13" s="85">
        <v>5998.6664544875885</v>
      </c>
      <c r="F13" s="85">
        <v>5688.054671081959</v>
      </c>
      <c r="G13" s="85">
        <v>8991.8928833455611</v>
      </c>
      <c r="H13" s="85">
        <v>15308.946066698576</v>
      </c>
      <c r="I13" s="85">
        <v>10672.96163448472</v>
      </c>
      <c r="J13" s="85">
        <v>8917.5214988668467</v>
      </c>
      <c r="K13" s="85">
        <v>12391.292021924482</v>
      </c>
      <c r="L13" s="85">
        <v>9116.2920896906562</v>
      </c>
      <c r="M13" s="85">
        <v>9177.0611750565586</v>
      </c>
      <c r="N13" s="85">
        <v>5616.9070764722164</v>
      </c>
      <c r="O13" s="85">
        <v>6772.377860235003</v>
      </c>
      <c r="P13" s="85">
        <v>4239.9391875154815</v>
      </c>
      <c r="Q13" s="85">
        <v>4360</v>
      </c>
    </row>
    <row r="14" spans="1:17" x14ac:dyDescent="0.35">
      <c r="A14" s="86" t="s">
        <v>42</v>
      </c>
      <c r="B14" s="85">
        <v>13493.829673630111</v>
      </c>
      <c r="C14" s="85">
        <v>14697.015916430499</v>
      </c>
      <c r="D14" s="85">
        <v>15068.733262691458</v>
      </c>
      <c r="E14" s="85">
        <v>13429.61362189688</v>
      </c>
      <c r="F14" s="85">
        <v>13491.119212889256</v>
      </c>
      <c r="G14" s="85">
        <v>15223.976522377108</v>
      </c>
      <c r="H14" s="85">
        <v>16125.069889899471</v>
      </c>
      <c r="I14" s="85">
        <v>13584.246436810668</v>
      </c>
      <c r="J14" s="85">
        <v>11462.991214181489</v>
      </c>
      <c r="K14" s="85">
        <v>11160.000609013399</v>
      </c>
      <c r="L14" s="85">
        <v>11811.850619333747</v>
      </c>
      <c r="M14" s="85">
        <v>13762.42102850678</v>
      </c>
      <c r="N14" s="85">
        <v>14246.394940531483</v>
      </c>
      <c r="O14" s="85">
        <v>13000.018552875696</v>
      </c>
      <c r="P14" s="85">
        <v>14392.963586821896</v>
      </c>
      <c r="Q14" s="85">
        <v>13789</v>
      </c>
    </row>
    <row r="15" spans="1:17" x14ac:dyDescent="0.35">
      <c r="A15" s="86" t="s">
        <v>43</v>
      </c>
      <c r="B15" s="85">
        <v>10905.896015484213</v>
      </c>
      <c r="C15" s="85">
        <v>9521.6634811836793</v>
      </c>
      <c r="D15" s="85">
        <v>9977.8369135921384</v>
      </c>
      <c r="E15" s="85">
        <v>8885.6898472310622</v>
      </c>
      <c r="F15" s="85">
        <v>9377.4250143284717</v>
      </c>
      <c r="G15" s="85">
        <v>9378.5840058694066</v>
      </c>
      <c r="H15" s="85">
        <v>9284.7333652465277</v>
      </c>
      <c r="I15" s="85">
        <v>7270.9961128843661</v>
      </c>
      <c r="J15" s="85">
        <v>6933.9883890596375</v>
      </c>
      <c r="K15" s="85">
        <v>7668.3919001218028</v>
      </c>
      <c r="L15" s="85">
        <v>8098.9599353063468</v>
      </c>
      <c r="M15" s="85">
        <v>7809.8416317590481</v>
      </c>
      <c r="N15" s="85">
        <v>8383.235434087539</v>
      </c>
      <c r="O15" s="85">
        <v>7912.0841063698199</v>
      </c>
      <c r="P15" s="85">
        <v>6316.2033688382462</v>
      </c>
      <c r="Q15" s="85">
        <v>7290</v>
      </c>
    </row>
    <row r="16" spans="1:17" x14ac:dyDescent="0.35">
      <c r="A16" s="86" t="s">
        <v>683</v>
      </c>
      <c r="B16" s="85">
        <v>32744.010712140418</v>
      </c>
      <c r="C16" s="85">
        <v>25344.588743162192</v>
      </c>
      <c r="D16" s="85">
        <v>26264.972706547218</v>
      </c>
      <c r="E16" s="85">
        <v>25564.360916613627</v>
      </c>
      <c r="F16" s="85">
        <v>25873.180124816914</v>
      </c>
      <c r="G16" s="85">
        <v>28632.358767424801</v>
      </c>
      <c r="H16" s="85">
        <v>28577.582575394918</v>
      </c>
      <c r="I16" s="85">
        <v>20058.870366273743</v>
      </c>
      <c r="J16" s="85">
        <v>18886.740864921921</v>
      </c>
      <c r="K16" s="85">
        <v>21647.468331303291</v>
      </c>
      <c r="L16" s="85">
        <v>23142.310246961941</v>
      </c>
      <c r="M16" s="85">
        <v>20825.822292901583</v>
      </c>
      <c r="N16" s="85">
        <v>22364.958344350074</v>
      </c>
      <c r="O16" s="85">
        <v>26261.243042671613</v>
      </c>
      <c r="P16" s="85">
        <v>22341.17847411444</v>
      </c>
      <c r="Q16" s="85">
        <v>19937</v>
      </c>
    </row>
    <row r="17" spans="1:17" x14ac:dyDescent="0.35">
      <c r="A17" s="86" t="s">
        <v>679</v>
      </c>
      <c r="B17" s="85">
        <v>12310.695121137287</v>
      </c>
      <c r="C17" s="85">
        <v>10825.419989454953</v>
      </c>
      <c r="D17" s="85">
        <v>9513.9374819381574</v>
      </c>
      <c r="E17" s="85">
        <v>7083.4473265436027</v>
      </c>
      <c r="F17" s="85">
        <v>8512.9147296694882</v>
      </c>
      <c r="G17" s="85">
        <v>9209.0755685986787</v>
      </c>
      <c r="H17" s="85">
        <v>7043.0426041168002</v>
      </c>
      <c r="I17" s="85">
        <v>4838.5842050374495</v>
      </c>
      <c r="J17" s="85">
        <v>4603.7558597994475</v>
      </c>
      <c r="K17" s="85">
        <v>4137.5942448233864</v>
      </c>
      <c r="L17" s="85">
        <v>5092.7918168147544</v>
      </c>
      <c r="M17" s="85">
        <v>5318.0716730203612</v>
      </c>
      <c r="N17" s="85">
        <v>4877.2981599026771</v>
      </c>
      <c r="O17" s="85">
        <v>5122.5386518243658</v>
      </c>
      <c r="P17" s="85">
        <v>4923.8003467921717</v>
      </c>
      <c r="Q17" s="85">
        <v>5254</v>
      </c>
    </row>
    <row r="18" spans="1:17" x14ac:dyDescent="0.35">
      <c r="A18" s="86" t="s">
        <v>46</v>
      </c>
      <c r="B18" s="85">
        <v>7625.2606287125391</v>
      </c>
      <c r="C18" s="85">
        <v>8461.4207803334866</v>
      </c>
      <c r="D18" s="85">
        <v>10161.797033041134</v>
      </c>
      <c r="E18" s="85">
        <v>9412.8854232972644</v>
      </c>
      <c r="F18" s="85">
        <v>9610.0761001082592</v>
      </c>
      <c r="G18" s="85">
        <v>10155.939104915627</v>
      </c>
      <c r="H18" s="85">
        <v>12371.695228977178</v>
      </c>
      <c r="I18" s="85">
        <v>9989.419776885883</v>
      </c>
      <c r="J18" s="85">
        <v>9067.0275682220363</v>
      </c>
      <c r="K18" s="85">
        <v>8971.740408038977</v>
      </c>
      <c r="L18" s="85">
        <v>7253.7550244166223</v>
      </c>
      <c r="M18" s="85">
        <v>7544.6790411764723</v>
      </c>
      <c r="N18" s="85">
        <v>8021.5918807686721</v>
      </c>
      <c r="O18" s="85">
        <v>7195.442176870748</v>
      </c>
      <c r="P18" s="85">
        <v>5517.1655932623235</v>
      </c>
      <c r="Q18" s="85">
        <v>6181</v>
      </c>
    </row>
    <row r="19" spans="1:17" x14ac:dyDescent="0.35">
      <c r="A19" s="86" t="s">
        <v>682</v>
      </c>
      <c r="B19" s="85">
        <v>17568.301241406924</v>
      </c>
      <c r="C19" s="85">
        <v>16599.980557569364</v>
      </c>
      <c r="D19" s="85">
        <v>14107.608290787657</v>
      </c>
      <c r="E19" s="85">
        <v>14749.584500318271</v>
      </c>
      <c r="F19" s="85">
        <v>15064.157804241227</v>
      </c>
      <c r="G19" s="85">
        <v>13632.186353631694</v>
      </c>
      <c r="H19" s="85">
        <v>14816.092069570765</v>
      </c>
      <c r="I19" s="85">
        <v>10502.404165218215</v>
      </c>
      <c r="J19" s="85">
        <v>10474.446772841575</v>
      </c>
      <c r="K19" s="85">
        <v>11310.435596833131</v>
      </c>
      <c r="L19" s="85">
        <v>10921.91574888859</v>
      </c>
      <c r="M19" s="85">
        <v>10614.148008936652</v>
      </c>
      <c r="N19" s="85">
        <v>12240.992827186112</v>
      </c>
      <c r="O19" s="85">
        <v>9933.6394557823114</v>
      </c>
      <c r="P19" s="85">
        <v>14966.789943026999</v>
      </c>
      <c r="Q19" s="85">
        <v>16563</v>
      </c>
    </row>
    <row r="20" spans="1:17" x14ac:dyDescent="0.35">
      <c r="A20" s="86" t="s">
        <v>667</v>
      </c>
      <c r="B20" s="85">
        <v>18413.397350330371</v>
      </c>
      <c r="C20" s="85">
        <v>14688.807585843273</v>
      </c>
      <c r="D20" s="85">
        <v>12088.04610988023</v>
      </c>
      <c r="E20" s="85">
        <v>9434.026098026734</v>
      </c>
      <c r="F20" s="85">
        <v>10598.843214672357</v>
      </c>
      <c r="G20" s="85">
        <v>9860.6236243580352</v>
      </c>
      <c r="H20" s="85">
        <v>8716.3614169459051</v>
      </c>
      <c r="I20" s="85">
        <v>7263.1242296874516</v>
      </c>
      <c r="J20" s="85">
        <v>7065.4506224581664</v>
      </c>
      <c r="K20" s="85">
        <v>7858.0158343483563</v>
      </c>
      <c r="L20" s="85">
        <v>8097.7492984892024</v>
      </c>
      <c r="M20" s="85">
        <v>7982.6077526866493</v>
      </c>
      <c r="N20" s="85">
        <v>9669.4488237565183</v>
      </c>
      <c r="O20" s="85">
        <v>11073.345701917129</v>
      </c>
      <c r="P20" s="85">
        <v>8896.3652464701499</v>
      </c>
      <c r="Q20" s="85">
        <v>9485</v>
      </c>
    </row>
    <row r="21" spans="1:17" x14ac:dyDescent="0.35">
      <c r="A21" s="86" t="s">
        <v>669</v>
      </c>
      <c r="B21" s="85">
        <v>10437.629646933188</v>
      </c>
      <c r="C21" s="85">
        <v>11256.357345284387</v>
      </c>
      <c r="D21" s="85">
        <v>10404.411103618791</v>
      </c>
      <c r="E21" s="85">
        <v>11104.139401654998</v>
      </c>
      <c r="F21" s="85">
        <v>11743.592307202445</v>
      </c>
      <c r="G21" s="85">
        <v>10516.144534115921</v>
      </c>
      <c r="H21" s="85">
        <v>11694.68342109462</v>
      </c>
      <c r="I21" s="85">
        <v>8252.3575514331769</v>
      </c>
      <c r="J21" s="85">
        <v>8664.9077954735949</v>
      </c>
      <c r="K21" s="85">
        <v>8490.0956151035334</v>
      </c>
      <c r="L21" s="85">
        <v>8259.1006509438757</v>
      </c>
      <c r="M21" s="85">
        <v>9751.0875055712622</v>
      </c>
      <c r="N21" s="85">
        <v>7597.1286892901853</v>
      </c>
      <c r="O21" s="85">
        <v>8340.7297464440308</v>
      </c>
      <c r="P21" s="85">
        <v>6457.0890512756996</v>
      </c>
      <c r="Q21" s="85">
        <v>6594</v>
      </c>
    </row>
    <row r="22" spans="1:17" x14ac:dyDescent="0.35">
      <c r="A22" s="86" t="s">
        <v>50</v>
      </c>
      <c r="B22" s="85">
        <v>8960.7895615030357</v>
      </c>
      <c r="C22" s="85">
        <v>9097.5664008436015</v>
      </c>
      <c r="D22" s="85">
        <v>10131.137013132968</v>
      </c>
      <c r="E22" s="85">
        <v>10753.996976448123</v>
      </c>
      <c r="F22" s="85">
        <v>8531.421066038336</v>
      </c>
      <c r="G22" s="85">
        <v>9048.8371239911958</v>
      </c>
      <c r="H22" s="85">
        <v>11408.51013243976</v>
      </c>
      <c r="I22" s="85">
        <v>8244.4856682362606</v>
      </c>
      <c r="J22" s="85">
        <v>7102.8271397969638</v>
      </c>
      <c r="K22" s="85">
        <v>6590.0637941534715</v>
      </c>
      <c r="L22" s="85">
        <v>7152.5554740815514</v>
      </c>
      <c r="M22" s="85">
        <v>7489.6221452771488</v>
      </c>
      <c r="N22" s="85">
        <v>7579.9761075832648</v>
      </c>
      <c r="O22" s="85">
        <v>7416.4625850340135</v>
      </c>
      <c r="P22" s="85">
        <v>5907.9433985632895</v>
      </c>
      <c r="Q22" s="85">
        <v>5293</v>
      </c>
    </row>
    <row r="23" spans="1:17" x14ac:dyDescent="0.35">
      <c r="A23" s="86" t="s">
        <v>51</v>
      </c>
      <c r="B23" s="85">
        <v>10155.007341653873</v>
      </c>
      <c r="C23" s="85">
        <v>10254.941013642654</v>
      </c>
      <c r="D23" s="85">
        <v>8100.9104774748739</v>
      </c>
      <c r="E23" s="85">
        <v>6713.4855187778494</v>
      </c>
      <c r="F23" s="85">
        <v>5750.1830860345144</v>
      </c>
      <c r="G23" s="85">
        <v>6036.0895084372705</v>
      </c>
      <c r="H23" s="85">
        <v>5061.0276049146314</v>
      </c>
      <c r="I23" s="85">
        <v>4110.4350093227577</v>
      </c>
      <c r="J23" s="85">
        <v>4699.1304212846544</v>
      </c>
      <c r="K23" s="85">
        <v>5753.1901644336176</v>
      </c>
      <c r="L23" s="85">
        <v>5347.4365874050136</v>
      </c>
      <c r="M23" s="85">
        <v>5322.5805342194562</v>
      </c>
      <c r="N23" s="85">
        <v>5651.5837809303894</v>
      </c>
      <c r="O23" s="85">
        <v>5783.367346938775</v>
      </c>
      <c r="P23" s="85">
        <v>5088.338370076789</v>
      </c>
      <c r="Q23" s="85">
        <v>4846</v>
      </c>
    </row>
    <row r="24" spans="1:17" x14ac:dyDescent="0.35">
      <c r="A24" s="86" t="s">
        <v>52</v>
      </c>
      <c r="B24" s="85">
        <v>7863.5500233598059</v>
      </c>
      <c r="C24" s="85">
        <v>10209.795195412904</v>
      </c>
      <c r="D24" s="85">
        <v>8342.1915037087001</v>
      </c>
      <c r="E24" s="85">
        <v>8930.613781031192</v>
      </c>
      <c r="F24" s="85">
        <v>7940.5401834044451</v>
      </c>
      <c r="G24" s="85">
        <v>9656.6837857666924</v>
      </c>
      <c r="H24" s="85">
        <v>9670.2723791287681</v>
      </c>
      <c r="I24" s="85">
        <v>6426.0806497487592</v>
      </c>
      <c r="J24" s="85">
        <v>7260.066281705007</v>
      </c>
      <c r="K24" s="85">
        <v>6964.2550243605365</v>
      </c>
      <c r="L24" s="85">
        <v>6203.8785677526494</v>
      </c>
      <c r="M24" s="85">
        <v>8337.1070714083708</v>
      </c>
      <c r="N24" s="85">
        <v>5495.6913571330742</v>
      </c>
      <c r="O24" s="85">
        <v>5193.9795918367345</v>
      </c>
      <c r="P24" s="85">
        <v>4930.9988853108744</v>
      </c>
      <c r="Q24" s="85">
        <v>6650</v>
      </c>
    </row>
    <row r="25" spans="1:17" x14ac:dyDescent="0.35">
      <c r="A25" s="86" t="s">
        <v>53</v>
      </c>
      <c r="B25" s="85">
        <v>11852.126576787023</v>
      </c>
      <c r="C25" s="85">
        <v>10508.031206748828</v>
      </c>
      <c r="D25" s="85">
        <v>9983.1690909674726</v>
      </c>
      <c r="E25" s="85">
        <v>7937.0020687460219</v>
      </c>
      <c r="F25" s="85">
        <v>8556.5368082532004</v>
      </c>
      <c r="G25" s="85">
        <v>8293.9948642699928</v>
      </c>
      <c r="H25" s="85">
        <v>9822.6331578107511</v>
      </c>
      <c r="I25" s="85">
        <v>7261.8122491546328</v>
      </c>
      <c r="J25" s="85">
        <v>7579.6999472229982</v>
      </c>
      <c r="K25" s="85">
        <v>7392.8051157125456</v>
      </c>
      <c r="L25" s="85">
        <v>7839.4334945341971</v>
      </c>
      <c r="M25" s="85">
        <v>8390.5876652997722</v>
      </c>
      <c r="N25" s="85">
        <v>7945.8446368513069</v>
      </c>
      <c r="O25" s="85">
        <v>8917.8385899814457</v>
      </c>
      <c r="P25" s="85">
        <v>6456.0606886301703</v>
      </c>
      <c r="Q25" s="85">
        <v>7980</v>
      </c>
    </row>
    <row r="26" spans="1:17" s="77" customFormat="1" ht="10.15" x14ac:dyDescent="0.3">
      <c r="A26" s="87" t="s">
        <v>20</v>
      </c>
      <c r="B26" s="4">
        <v>284952.55389441364</v>
      </c>
      <c r="C26" s="4">
        <v>261647.37774335986</v>
      </c>
      <c r="D26" s="4">
        <v>256997.61904761902</v>
      </c>
      <c r="E26" s="4">
        <v>247246.79742202422</v>
      </c>
      <c r="F26" s="4">
        <v>238176.54906705726</v>
      </c>
      <c r="G26" s="4">
        <v>248799.98165810714</v>
      </c>
      <c r="H26" s="4">
        <v>277898.11105792242</v>
      </c>
      <c r="I26" s="4">
        <v>205511.2546218753</v>
      </c>
      <c r="J26" s="4">
        <v>193231.43925988016</v>
      </c>
      <c r="K26" s="4">
        <v>200988.72868453106</v>
      </c>
      <c r="L26" s="4">
        <v>206540.45890563188</v>
      </c>
      <c r="M26" s="4">
        <v>208470.63699957574</v>
      </c>
      <c r="N26" s="4">
        <v>201953.66308830972</v>
      </c>
      <c r="O26" s="4">
        <v>203924.81447124304</v>
      </c>
      <c r="P26" s="4">
        <v>190812.68887787961</v>
      </c>
      <c r="Q26" s="4">
        <v>187573</v>
      </c>
    </row>
    <row r="28" spans="1:17" x14ac:dyDescent="0.35">
      <c r="A28" s="18" t="s">
        <v>1006</v>
      </c>
    </row>
    <row r="30" spans="1:17" x14ac:dyDescent="0.35">
      <c r="A30" s="98" t="s">
        <v>844</v>
      </c>
    </row>
    <row r="33" spans="1:17" x14ac:dyDescent="0.35">
      <c r="A33" s="2" t="s">
        <v>1316</v>
      </c>
    </row>
    <row r="34" spans="1:17" x14ac:dyDescent="0.35">
      <c r="A34" s="3" t="s">
        <v>1314</v>
      </c>
    </row>
    <row r="36" spans="1:17" x14ac:dyDescent="0.35">
      <c r="A36" s="86" t="s">
        <v>664</v>
      </c>
      <c r="B36" s="131" t="s">
        <v>5</v>
      </c>
      <c r="C36" s="131" t="s">
        <v>6</v>
      </c>
      <c r="D36" s="131" t="s">
        <v>7</v>
      </c>
      <c r="E36" s="131" t="s">
        <v>8</v>
      </c>
      <c r="F36" s="131" t="s">
        <v>9</v>
      </c>
      <c r="G36" s="131" t="s">
        <v>10</v>
      </c>
      <c r="H36" s="131" t="s">
        <v>11</v>
      </c>
      <c r="I36" s="131" t="s">
        <v>12</v>
      </c>
      <c r="J36" s="131" t="s">
        <v>13</v>
      </c>
      <c r="K36" s="131" t="s">
        <v>14</v>
      </c>
      <c r="L36" s="131" t="s">
        <v>15</v>
      </c>
      <c r="M36" s="131" t="s">
        <v>16</v>
      </c>
      <c r="N36" s="131" t="s">
        <v>17</v>
      </c>
      <c r="O36" s="136" t="s">
        <v>1140</v>
      </c>
      <c r="P36" s="136" t="s">
        <v>322</v>
      </c>
      <c r="Q36" s="136" t="s">
        <v>1141</v>
      </c>
    </row>
    <row r="37" spans="1:17" x14ac:dyDescent="0.35">
      <c r="A37" s="86" t="s">
        <v>33</v>
      </c>
      <c r="B37" s="85">
        <v>13850</v>
      </c>
      <c r="C37" s="85">
        <v>12536.999999999998</v>
      </c>
      <c r="D37" s="85">
        <v>11563</v>
      </c>
      <c r="E37" s="85">
        <v>11907.000000000002</v>
      </c>
      <c r="F37" s="85">
        <v>10947</v>
      </c>
      <c r="G37" s="85">
        <v>14380</v>
      </c>
      <c r="H37" s="85">
        <v>16670</v>
      </c>
      <c r="I37" s="85">
        <v>11415</v>
      </c>
      <c r="J37" s="85">
        <v>10916</v>
      </c>
      <c r="K37" s="85">
        <v>12048</v>
      </c>
      <c r="L37" s="85">
        <v>11643.470120000004</v>
      </c>
      <c r="M37" s="85">
        <v>12455.667499999998</v>
      </c>
      <c r="N37" s="85">
        <v>12335.556700000003</v>
      </c>
      <c r="O37" s="85">
        <v>12074</v>
      </c>
      <c r="P37" s="85">
        <v>13536</v>
      </c>
      <c r="Q37" s="85">
        <v>14022</v>
      </c>
    </row>
    <row r="38" spans="1:17" x14ac:dyDescent="0.35">
      <c r="A38" s="86" t="s">
        <v>678</v>
      </c>
      <c r="B38" s="85">
        <v>6169.9999999999991</v>
      </c>
      <c r="C38" s="85">
        <v>6529.9999999999991</v>
      </c>
      <c r="D38" s="85">
        <v>8642</v>
      </c>
      <c r="E38" s="85">
        <v>9909.0000000000018</v>
      </c>
      <c r="F38" s="85">
        <v>10809.999999999998</v>
      </c>
      <c r="G38" s="85">
        <v>8793.0000000000018</v>
      </c>
      <c r="H38" s="85">
        <v>11250.999999999998</v>
      </c>
      <c r="I38" s="85">
        <v>9025</v>
      </c>
      <c r="J38" s="85">
        <v>8658</v>
      </c>
      <c r="K38" s="85">
        <v>8621</v>
      </c>
      <c r="L38" s="85">
        <v>13028.049889999997</v>
      </c>
      <c r="M38" s="85">
        <v>11199.675570000001</v>
      </c>
      <c r="N38" s="85">
        <v>11237.282350000001</v>
      </c>
      <c r="O38" s="85">
        <v>11677</v>
      </c>
      <c r="P38" s="85">
        <v>10769</v>
      </c>
      <c r="Q38" s="85">
        <v>9767</v>
      </c>
    </row>
    <row r="39" spans="1:17" x14ac:dyDescent="0.35">
      <c r="A39" s="86" t="s">
        <v>677</v>
      </c>
      <c r="B39" s="85">
        <v>8373.9999999999982</v>
      </c>
      <c r="C39" s="85">
        <v>8538.9999999999982</v>
      </c>
      <c r="D39" s="85">
        <v>8740</v>
      </c>
      <c r="E39" s="85">
        <v>8273.0000000000018</v>
      </c>
      <c r="F39" s="85">
        <v>6780</v>
      </c>
      <c r="G39" s="85">
        <v>7501.0000000000009</v>
      </c>
      <c r="H39" s="85">
        <v>9489.9999999999982</v>
      </c>
      <c r="I39" s="85">
        <v>6276</v>
      </c>
      <c r="J39" s="85">
        <v>5202</v>
      </c>
      <c r="K39" s="85">
        <v>6086</v>
      </c>
      <c r="L39" s="85">
        <v>7660.863760000002</v>
      </c>
      <c r="M39" s="85">
        <v>6583.6252000000004</v>
      </c>
      <c r="N39" s="85">
        <v>7943.8966900000005</v>
      </c>
      <c r="O39" s="85">
        <v>7766</v>
      </c>
      <c r="P39" s="85">
        <v>9241</v>
      </c>
      <c r="Q39" s="85">
        <v>6675</v>
      </c>
    </row>
    <row r="40" spans="1:17" x14ac:dyDescent="0.35">
      <c r="A40" s="86" t="s">
        <v>685</v>
      </c>
      <c r="B40" s="85">
        <v>11616</v>
      </c>
      <c r="C40" s="85">
        <v>10425</v>
      </c>
      <c r="D40" s="85">
        <v>11158.000000000002</v>
      </c>
      <c r="E40" s="85">
        <v>11930.000000000002</v>
      </c>
      <c r="F40" s="85">
        <v>10391</v>
      </c>
      <c r="G40" s="85">
        <v>11632.000000000002</v>
      </c>
      <c r="H40" s="85">
        <v>13170.999999999996</v>
      </c>
      <c r="I40" s="85">
        <v>9159</v>
      </c>
      <c r="J40" s="85">
        <v>8772</v>
      </c>
      <c r="K40" s="85">
        <v>10663</v>
      </c>
      <c r="L40" s="85">
        <v>10935.018629999997</v>
      </c>
      <c r="M40" s="85">
        <v>11359.527950000002</v>
      </c>
      <c r="N40" s="85">
        <v>8566.0296899999994</v>
      </c>
      <c r="O40" s="85">
        <v>11738</v>
      </c>
      <c r="P40" s="85">
        <v>12840</v>
      </c>
      <c r="Q40" s="85">
        <v>12735</v>
      </c>
    </row>
    <row r="41" spans="1:17" x14ac:dyDescent="0.35">
      <c r="A41" s="86" t="s">
        <v>37</v>
      </c>
      <c r="B41" s="85">
        <v>12821.999999999998</v>
      </c>
      <c r="C41" s="85">
        <v>12168.999999999998</v>
      </c>
      <c r="D41" s="85">
        <v>12544.000000000002</v>
      </c>
      <c r="E41" s="85">
        <v>11672</v>
      </c>
      <c r="F41" s="85">
        <v>9979</v>
      </c>
      <c r="G41" s="85">
        <v>10103.000000000002</v>
      </c>
      <c r="H41" s="85">
        <v>10689.999999999998</v>
      </c>
      <c r="I41" s="85">
        <v>7332.0000000000009</v>
      </c>
      <c r="J41" s="85">
        <v>7080</v>
      </c>
      <c r="K41" s="85">
        <v>7704</v>
      </c>
      <c r="L41" s="85">
        <v>6934.1420300000045</v>
      </c>
      <c r="M41" s="85">
        <v>6387.7383300000001</v>
      </c>
      <c r="N41" s="85">
        <v>6047.3229200000014</v>
      </c>
      <c r="O41" s="85">
        <v>7500</v>
      </c>
      <c r="P41" s="85">
        <v>6763</v>
      </c>
      <c r="Q41" s="85">
        <v>7252</v>
      </c>
    </row>
    <row r="42" spans="1:17" x14ac:dyDescent="0.35">
      <c r="A42" s="86" t="s">
        <v>38</v>
      </c>
      <c r="B42" s="85">
        <v>9420</v>
      </c>
      <c r="C42" s="85">
        <v>8355</v>
      </c>
      <c r="D42" s="85">
        <v>8754</v>
      </c>
      <c r="E42" s="85">
        <v>10284.000000000002</v>
      </c>
      <c r="F42" s="85">
        <v>7517</v>
      </c>
      <c r="G42" s="85">
        <v>6900.0000000000009</v>
      </c>
      <c r="H42" s="85">
        <v>7006.9999999999991</v>
      </c>
      <c r="I42" s="85">
        <v>6077</v>
      </c>
      <c r="J42" s="85">
        <v>6838</v>
      </c>
      <c r="K42" s="85">
        <v>5392</v>
      </c>
      <c r="L42" s="85">
        <v>6252.9580799999976</v>
      </c>
      <c r="M42" s="85">
        <v>7405.9914900000012</v>
      </c>
      <c r="N42" s="85">
        <v>7710.3632599999983</v>
      </c>
      <c r="O42" s="85">
        <v>7675</v>
      </c>
      <c r="P42" s="85">
        <v>9327</v>
      </c>
      <c r="Q42" s="85">
        <v>7327</v>
      </c>
    </row>
    <row r="43" spans="1:17" x14ac:dyDescent="0.35">
      <c r="A43" s="86" t="s">
        <v>39</v>
      </c>
      <c r="B43" s="85">
        <v>12316</v>
      </c>
      <c r="C43" s="85">
        <v>8972.9999999999982</v>
      </c>
      <c r="D43" s="85">
        <v>9911</v>
      </c>
      <c r="E43" s="85">
        <v>10098</v>
      </c>
      <c r="F43" s="85">
        <v>10208</v>
      </c>
      <c r="G43" s="85">
        <v>9379</v>
      </c>
      <c r="H43" s="85">
        <v>11668.999999999998</v>
      </c>
      <c r="I43" s="85">
        <v>9201</v>
      </c>
      <c r="J43" s="85">
        <v>8473</v>
      </c>
      <c r="K43" s="85">
        <v>7587</v>
      </c>
      <c r="L43" s="85">
        <v>8442.3953199999996</v>
      </c>
      <c r="M43" s="85">
        <v>9155.2165400000049</v>
      </c>
      <c r="N43" s="85">
        <v>8626.1977799999968</v>
      </c>
      <c r="O43" s="85">
        <v>8543</v>
      </c>
      <c r="P43" s="85">
        <v>9243</v>
      </c>
      <c r="Q43" s="85">
        <v>8525</v>
      </c>
    </row>
    <row r="44" spans="1:17" x14ac:dyDescent="0.35">
      <c r="A44" s="86" t="s">
        <v>668</v>
      </c>
      <c r="B44" s="85">
        <v>6983</v>
      </c>
      <c r="C44" s="85">
        <v>7408.9999999999991</v>
      </c>
      <c r="D44" s="85">
        <v>8001.0000000000009</v>
      </c>
      <c r="E44" s="85">
        <v>7097.0000000000009</v>
      </c>
      <c r="F44" s="85">
        <v>7080</v>
      </c>
      <c r="G44" s="85">
        <v>6948.0000000000009</v>
      </c>
      <c r="H44" s="85">
        <v>9115</v>
      </c>
      <c r="I44" s="85">
        <v>7854</v>
      </c>
      <c r="J44" s="85">
        <v>6530</v>
      </c>
      <c r="K44" s="85">
        <v>5699</v>
      </c>
      <c r="L44" s="85">
        <v>6119.7083000000021</v>
      </c>
      <c r="M44" s="85">
        <v>5157.0695800000003</v>
      </c>
      <c r="N44" s="85">
        <v>5536.97696</v>
      </c>
      <c r="O44" s="85">
        <v>5592</v>
      </c>
      <c r="P44" s="85">
        <v>6442</v>
      </c>
      <c r="Q44" s="85">
        <v>7048</v>
      </c>
    </row>
    <row r="45" spans="1:17" x14ac:dyDescent="0.35">
      <c r="A45" s="86" t="s">
        <v>666</v>
      </c>
      <c r="B45" s="85">
        <v>6959</v>
      </c>
      <c r="C45" s="85">
        <v>5602</v>
      </c>
      <c r="D45" s="85">
        <v>5345</v>
      </c>
      <c r="E45" s="85">
        <v>4540.0000000000009</v>
      </c>
      <c r="F45" s="85">
        <v>4303</v>
      </c>
      <c r="G45" s="85">
        <v>6790.0000000000009</v>
      </c>
      <c r="H45" s="85">
        <v>11554.999999999998</v>
      </c>
      <c r="I45" s="85">
        <v>8135</v>
      </c>
      <c r="J45" s="85">
        <v>6919.0000000000009</v>
      </c>
      <c r="K45" s="85">
        <v>9802</v>
      </c>
      <c r="L45" s="85">
        <v>7340.0259999999971</v>
      </c>
      <c r="M45" s="85">
        <v>7425.6494999999995</v>
      </c>
      <c r="N45" s="85">
        <v>4643.3008300000001</v>
      </c>
      <c r="O45" s="85">
        <v>6067</v>
      </c>
      <c r="P45" s="85">
        <v>4123</v>
      </c>
      <c r="Q45" s="85">
        <v>4360</v>
      </c>
    </row>
    <row r="46" spans="1:17" x14ac:dyDescent="0.35">
      <c r="A46" s="86" t="s">
        <v>42</v>
      </c>
      <c r="B46" s="85">
        <v>9740</v>
      </c>
      <c r="C46" s="85">
        <v>10742.999999999998</v>
      </c>
      <c r="D46" s="85">
        <v>11304.000000000002</v>
      </c>
      <c r="E46" s="85">
        <v>10164</v>
      </c>
      <c r="F46" s="85">
        <v>10206</v>
      </c>
      <c r="G46" s="85">
        <v>11496</v>
      </c>
      <c r="H46" s="85">
        <v>12170.999999999998</v>
      </c>
      <c r="I46" s="85">
        <v>10354</v>
      </c>
      <c r="J46" s="85">
        <v>8894</v>
      </c>
      <c r="K46" s="85">
        <v>8828</v>
      </c>
      <c r="L46" s="85">
        <v>9510.3677899999966</v>
      </c>
      <c r="M46" s="85">
        <v>11135.908639999996</v>
      </c>
      <c r="N46" s="85">
        <v>11776.996940000001</v>
      </c>
      <c r="O46" s="85">
        <v>11646</v>
      </c>
      <c r="P46" s="85">
        <v>13996</v>
      </c>
      <c r="Q46" s="85">
        <v>13789</v>
      </c>
    </row>
    <row r="47" spans="1:17" x14ac:dyDescent="0.35">
      <c r="A47" s="86" t="s">
        <v>43</v>
      </c>
      <c r="B47" s="85">
        <v>7872</v>
      </c>
      <c r="C47" s="85">
        <v>6959.9999999999991</v>
      </c>
      <c r="D47" s="85">
        <v>7485</v>
      </c>
      <c r="E47" s="85">
        <v>6725</v>
      </c>
      <c r="F47" s="85">
        <v>7094</v>
      </c>
      <c r="G47" s="85">
        <v>7082.0000000000009</v>
      </c>
      <c r="H47" s="85">
        <v>7007.9999999999991</v>
      </c>
      <c r="I47" s="85">
        <v>5542</v>
      </c>
      <c r="J47" s="85">
        <v>5380</v>
      </c>
      <c r="K47" s="85">
        <v>6066</v>
      </c>
      <c r="L47" s="85">
        <v>6520.9161699999995</v>
      </c>
      <c r="M47" s="85">
        <v>6319.3592699999999</v>
      </c>
      <c r="N47" s="85">
        <v>6930.1278300000067</v>
      </c>
      <c r="O47" s="85">
        <v>7088</v>
      </c>
      <c r="P47" s="85">
        <v>6142</v>
      </c>
      <c r="Q47" s="85">
        <v>7290</v>
      </c>
    </row>
    <row r="48" spans="1:17" x14ac:dyDescent="0.35">
      <c r="A48" s="86" t="s">
        <v>683</v>
      </c>
      <c r="B48" s="85">
        <v>23635</v>
      </c>
      <c r="C48" s="85">
        <v>18525.999999999996</v>
      </c>
      <c r="D48" s="85">
        <v>19703</v>
      </c>
      <c r="E48" s="85">
        <v>19348.000000000004</v>
      </c>
      <c r="F48" s="85">
        <v>19573</v>
      </c>
      <c r="G48" s="85">
        <v>21621.000000000004</v>
      </c>
      <c r="H48" s="85">
        <v>21569.999999999996</v>
      </c>
      <c r="I48" s="85">
        <v>15289</v>
      </c>
      <c r="J48" s="85">
        <v>14654</v>
      </c>
      <c r="K48" s="85">
        <v>17124</v>
      </c>
      <c r="L48" s="85">
        <v>18633.141329999999</v>
      </c>
      <c r="M48" s="85">
        <v>16851.283210000001</v>
      </c>
      <c r="N48" s="85">
        <v>18488.329650000007</v>
      </c>
      <c r="O48" s="85">
        <v>23526</v>
      </c>
      <c r="P48" s="85">
        <v>21725</v>
      </c>
      <c r="Q48" s="85">
        <v>19937</v>
      </c>
    </row>
    <row r="49" spans="1:17" x14ac:dyDescent="0.35">
      <c r="A49" s="86" t="s">
        <v>679</v>
      </c>
      <c r="B49" s="85">
        <v>8886</v>
      </c>
      <c r="C49" s="85">
        <v>7913</v>
      </c>
      <c r="D49" s="85">
        <v>7137.0000000000009</v>
      </c>
      <c r="E49" s="85">
        <v>5361</v>
      </c>
      <c r="F49" s="85">
        <v>6439.9999999999991</v>
      </c>
      <c r="G49" s="85">
        <v>6954</v>
      </c>
      <c r="H49" s="85">
        <v>5315.9999999999991</v>
      </c>
      <c r="I49" s="85">
        <v>3688</v>
      </c>
      <c r="J49" s="85">
        <v>3572</v>
      </c>
      <c r="K49" s="85">
        <v>3273</v>
      </c>
      <c r="L49" s="85">
        <v>4100.4855900000002</v>
      </c>
      <c r="M49" s="85">
        <v>4303.1353399999998</v>
      </c>
      <c r="N49" s="85">
        <v>4031.8919799999999</v>
      </c>
      <c r="O49" s="85">
        <v>4589</v>
      </c>
      <c r="P49" s="85">
        <v>4788</v>
      </c>
      <c r="Q49" s="85">
        <v>5254</v>
      </c>
    </row>
    <row r="50" spans="1:17" x14ac:dyDescent="0.35">
      <c r="A50" s="86" t="s">
        <v>46</v>
      </c>
      <c r="B50" s="85">
        <v>5504</v>
      </c>
      <c r="C50" s="85">
        <v>6185</v>
      </c>
      <c r="D50" s="85">
        <v>7623.0000000000009</v>
      </c>
      <c r="E50" s="85">
        <v>7124.0000000000009</v>
      </c>
      <c r="F50" s="85">
        <v>7269.9999999999991</v>
      </c>
      <c r="G50" s="85">
        <v>7669.0000000000009</v>
      </c>
      <c r="H50" s="85">
        <v>9337.9999999999982</v>
      </c>
      <c r="I50" s="85">
        <v>7614</v>
      </c>
      <c r="J50" s="85">
        <v>7035</v>
      </c>
      <c r="K50" s="85">
        <v>7097</v>
      </c>
      <c r="L50" s="85">
        <v>5840.395410000001</v>
      </c>
      <c r="M50" s="85">
        <v>6104.8020800000022</v>
      </c>
      <c r="N50" s="85">
        <v>6631.1697400000021</v>
      </c>
      <c r="O50" s="85">
        <v>6446</v>
      </c>
      <c r="P50" s="85">
        <v>5365</v>
      </c>
      <c r="Q50" s="85">
        <v>6181</v>
      </c>
    </row>
    <row r="51" spans="1:17" x14ac:dyDescent="0.35">
      <c r="A51" s="86" t="s">
        <v>682</v>
      </c>
      <c r="B51" s="85">
        <v>12681</v>
      </c>
      <c r="C51" s="85">
        <v>12133.999999999998</v>
      </c>
      <c r="D51" s="85">
        <v>10583</v>
      </c>
      <c r="E51" s="85">
        <v>11163.000000000002</v>
      </c>
      <c r="F51" s="85">
        <v>11396</v>
      </c>
      <c r="G51" s="85">
        <v>10294</v>
      </c>
      <c r="H51" s="85">
        <v>11182.999999999998</v>
      </c>
      <c r="I51" s="85">
        <v>8005</v>
      </c>
      <c r="J51" s="85">
        <v>8127</v>
      </c>
      <c r="K51" s="85">
        <v>8947</v>
      </c>
      <c r="L51" s="85">
        <v>8793.8324900000007</v>
      </c>
      <c r="M51" s="85">
        <v>8588.4730800000016</v>
      </c>
      <c r="N51" s="85">
        <v>10119.201080000004</v>
      </c>
      <c r="O51" s="85">
        <v>8899</v>
      </c>
      <c r="P51" s="85">
        <v>14554</v>
      </c>
      <c r="Q51" s="85">
        <v>16563</v>
      </c>
    </row>
    <row r="52" spans="1:17" x14ac:dyDescent="0.35">
      <c r="A52" s="86" t="s">
        <v>667</v>
      </c>
      <c r="B52" s="85">
        <v>13291</v>
      </c>
      <c r="C52" s="85">
        <v>10737</v>
      </c>
      <c r="D52" s="85">
        <v>9068</v>
      </c>
      <c r="E52" s="85">
        <v>7140</v>
      </c>
      <c r="F52" s="85">
        <v>8018.0000000000009</v>
      </c>
      <c r="G52" s="85">
        <v>7446.0000000000009</v>
      </c>
      <c r="H52" s="85">
        <v>6578.9999999999991</v>
      </c>
      <c r="I52" s="85">
        <v>5536.0000000000009</v>
      </c>
      <c r="J52" s="85">
        <v>5482</v>
      </c>
      <c r="K52" s="85">
        <v>6216</v>
      </c>
      <c r="L52" s="85">
        <v>6519.9414200000028</v>
      </c>
      <c r="M52" s="85">
        <v>6459.1535499999991</v>
      </c>
      <c r="N52" s="85">
        <v>7993.3954999999987</v>
      </c>
      <c r="O52" s="85">
        <v>9920</v>
      </c>
      <c r="P52" s="85">
        <v>8651</v>
      </c>
      <c r="Q52" s="85">
        <v>9485</v>
      </c>
    </row>
    <row r="53" spans="1:17" x14ac:dyDescent="0.35">
      <c r="A53" s="86" t="s">
        <v>669</v>
      </c>
      <c r="B53" s="85">
        <v>7533.9999999999991</v>
      </c>
      <c r="C53" s="85">
        <v>8228</v>
      </c>
      <c r="D53" s="85">
        <v>7805.0000000000009</v>
      </c>
      <c r="E53" s="85">
        <v>8404.0000000000018</v>
      </c>
      <c r="F53" s="85">
        <v>8884</v>
      </c>
      <c r="G53" s="85">
        <v>7941.0000000000009</v>
      </c>
      <c r="H53" s="85">
        <v>8826.9999999999982</v>
      </c>
      <c r="I53" s="85">
        <v>6290</v>
      </c>
      <c r="J53" s="85">
        <v>6723</v>
      </c>
      <c r="K53" s="85">
        <v>6716</v>
      </c>
      <c r="L53" s="85">
        <v>6649.8542299999999</v>
      </c>
      <c r="M53" s="85">
        <v>7890.1248099999975</v>
      </c>
      <c r="N53" s="85">
        <v>6280.2808499999974</v>
      </c>
      <c r="O53" s="85">
        <v>7472</v>
      </c>
      <c r="P53" s="85">
        <v>6279</v>
      </c>
      <c r="Q53" s="85">
        <v>6594</v>
      </c>
    </row>
    <row r="54" spans="1:17" x14ac:dyDescent="0.35">
      <c r="A54" s="86" t="s">
        <v>50</v>
      </c>
      <c r="B54" s="85">
        <v>6468</v>
      </c>
      <c r="C54" s="85">
        <v>6649.9999999999991</v>
      </c>
      <c r="D54" s="85">
        <v>7600.0000000000009</v>
      </c>
      <c r="E54" s="85">
        <v>8139.0000000000009</v>
      </c>
      <c r="F54" s="85">
        <v>6454</v>
      </c>
      <c r="G54" s="85">
        <v>6833.0000000000009</v>
      </c>
      <c r="H54" s="85">
        <v>8610.9999999999982</v>
      </c>
      <c r="I54" s="85">
        <v>6284</v>
      </c>
      <c r="J54" s="85">
        <v>5511</v>
      </c>
      <c r="K54" s="85">
        <v>5213</v>
      </c>
      <c r="L54" s="85">
        <v>5758.9141099999988</v>
      </c>
      <c r="M54" s="85">
        <v>6060.2526100000005</v>
      </c>
      <c r="N54" s="85">
        <v>6266.101410000002</v>
      </c>
      <c r="O54" s="85">
        <v>6644</v>
      </c>
      <c r="P54" s="85">
        <v>5745</v>
      </c>
      <c r="Q54" s="85">
        <v>5293</v>
      </c>
    </row>
    <row r="55" spans="1:17" x14ac:dyDescent="0.35">
      <c r="A55" s="86" t="s">
        <v>51</v>
      </c>
      <c r="B55" s="85">
        <v>7330</v>
      </c>
      <c r="C55" s="85">
        <v>7495.9999999999991</v>
      </c>
      <c r="D55" s="85">
        <v>6077</v>
      </c>
      <c r="E55" s="85">
        <v>5081.0000000000009</v>
      </c>
      <c r="F55" s="85">
        <v>4349.9999999999991</v>
      </c>
      <c r="G55" s="85">
        <v>4558</v>
      </c>
      <c r="H55" s="85">
        <v>3819.9999999999995</v>
      </c>
      <c r="I55" s="85">
        <v>3133.0000000000005</v>
      </c>
      <c r="J55" s="85">
        <v>3646</v>
      </c>
      <c r="K55" s="85">
        <v>4551</v>
      </c>
      <c r="L55" s="85">
        <v>4305.51404</v>
      </c>
      <c r="M55" s="85">
        <v>4306.7837</v>
      </c>
      <c r="N55" s="85">
        <v>4671.9668500000007</v>
      </c>
      <c r="O55" s="85">
        <v>5181</v>
      </c>
      <c r="P55" s="85">
        <v>4948</v>
      </c>
      <c r="Q55" s="85">
        <v>4846</v>
      </c>
    </row>
    <row r="56" spans="1:17" x14ac:dyDescent="0.35">
      <c r="A56" s="86" t="s">
        <v>52</v>
      </c>
      <c r="B56" s="85">
        <v>5676</v>
      </c>
      <c r="C56" s="85">
        <v>7463</v>
      </c>
      <c r="D56" s="85">
        <v>6258.0000000000009</v>
      </c>
      <c r="E56" s="85">
        <v>6759.0000000000009</v>
      </c>
      <c r="F56" s="85">
        <v>6007</v>
      </c>
      <c r="G56" s="85">
        <v>7292.0000000000009</v>
      </c>
      <c r="H56" s="85">
        <v>7298.9999999999991</v>
      </c>
      <c r="I56" s="85">
        <v>4898</v>
      </c>
      <c r="J56" s="85">
        <v>5633</v>
      </c>
      <c r="K56" s="85">
        <v>5509</v>
      </c>
      <c r="L56" s="85">
        <v>4995.0823800000016</v>
      </c>
      <c r="M56" s="85">
        <v>6745.9978500000007</v>
      </c>
      <c r="N56" s="85">
        <v>4543.0960299999997</v>
      </c>
      <c r="O56" s="85">
        <v>4653</v>
      </c>
      <c r="P56" s="85">
        <v>4795</v>
      </c>
      <c r="Q56" s="85">
        <v>6650</v>
      </c>
    </row>
    <row r="57" spans="1:17" x14ac:dyDescent="0.35">
      <c r="A57" s="86" t="s">
        <v>53</v>
      </c>
      <c r="B57" s="85">
        <v>8555</v>
      </c>
      <c r="C57" s="85">
        <v>7680.9999999999991</v>
      </c>
      <c r="D57" s="85">
        <v>7489.0000000000009</v>
      </c>
      <c r="E57" s="85">
        <v>6007</v>
      </c>
      <c r="F57" s="85">
        <v>6473</v>
      </c>
      <c r="G57" s="85">
        <v>6263</v>
      </c>
      <c r="H57" s="85">
        <v>7413.9999999999982</v>
      </c>
      <c r="I57" s="85">
        <v>5535.0000000000009</v>
      </c>
      <c r="J57" s="85">
        <v>5881</v>
      </c>
      <c r="K57" s="85">
        <v>5848</v>
      </c>
      <c r="L57" s="85">
        <v>6311.9572200000021</v>
      </c>
      <c r="M57" s="85">
        <v>6789.2718500000001</v>
      </c>
      <c r="N57" s="85">
        <v>6568.5521400000007</v>
      </c>
      <c r="O57" s="85">
        <v>7989</v>
      </c>
      <c r="P57" s="85">
        <v>6278</v>
      </c>
      <c r="Q57" s="85">
        <v>7980</v>
      </c>
    </row>
    <row r="58" spans="1:17" x14ac:dyDescent="0.35">
      <c r="A58" s="87" t="s">
        <v>20</v>
      </c>
      <c r="B58" s="4">
        <v>205682</v>
      </c>
      <c r="C58" s="4">
        <v>191254.99999999997</v>
      </c>
      <c r="D58" s="4">
        <v>192790</v>
      </c>
      <c r="E58" s="4">
        <v>187125.00000000003</v>
      </c>
      <c r="F58" s="4">
        <v>180180</v>
      </c>
      <c r="G58" s="4">
        <v>187875.00000000003</v>
      </c>
      <c r="H58" s="4">
        <v>209753.99999999997</v>
      </c>
      <c r="I58" s="4">
        <v>156642</v>
      </c>
      <c r="J58" s="4">
        <v>149926</v>
      </c>
      <c r="K58" s="4">
        <v>158990</v>
      </c>
      <c r="L58" s="4">
        <v>166297.03431000005</v>
      </c>
      <c r="M58" s="4">
        <v>168684.70765</v>
      </c>
      <c r="N58" s="4">
        <v>166948.03718000004</v>
      </c>
      <c r="O58" s="4">
        <v>182685</v>
      </c>
      <c r="P58" s="4">
        <v>185550</v>
      </c>
      <c r="Q58" s="4">
        <v>187573</v>
      </c>
    </row>
    <row r="60" spans="1:17" x14ac:dyDescent="0.35">
      <c r="A60" s="18" t="s">
        <v>993</v>
      </c>
    </row>
    <row r="62" spans="1:17" s="78" customFormat="1" x14ac:dyDescent="0.35"/>
    <row r="63" spans="1:17" s="78" customFormat="1" x14ac:dyDescent="0.35"/>
    <row r="64" spans="1:17" s="78" customFormat="1" x14ac:dyDescent="0.35"/>
    <row r="65" s="78" customFormat="1" x14ac:dyDescent="0.35"/>
    <row r="66" s="78" customFormat="1" x14ac:dyDescent="0.35"/>
    <row r="67" s="78" customFormat="1" x14ac:dyDescent="0.35"/>
    <row r="68" s="78" customFormat="1" x14ac:dyDescent="0.35"/>
    <row r="69" s="78" customFormat="1" x14ac:dyDescent="0.35"/>
    <row r="70" s="78" customFormat="1" x14ac:dyDescent="0.35"/>
    <row r="71" s="78" customFormat="1" x14ac:dyDescent="0.35"/>
    <row r="72" s="78" customFormat="1" x14ac:dyDescent="0.35"/>
    <row r="73" s="78" customFormat="1" x14ac:dyDescent="0.35"/>
    <row r="74" s="78" customFormat="1" x14ac:dyDescent="0.35"/>
    <row r="75" s="78" customFormat="1" x14ac:dyDescent="0.35"/>
    <row r="76" s="78" customFormat="1" x14ac:dyDescent="0.35"/>
    <row r="77" s="78" customFormat="1" x14ac:dyDescent="0.35"/>
    <row r="78" s="78" customFormat="1" x14ac:dyDescent="0.35"/>
    <row r="79" s="78" customFormat="1" x14ac:dyDescent="0.35"/>
    <row r="80" s="78" customFormat="1" x14ac:dyDescent="0.35"/>
    <row r="81" s="78" customFormat="1" x14ac:dyDescent="0.35"/>
    <row r="82" s="78" customFormat="1" x14ac:dyDescent="0.35"/>
    <row r="83" s="78" customFormat="1" x14ac:dyDescent="0.35"/>
    <row r="84" s="78" customFormat="1" x14ac:dyDescent="0.35"/>
    <row r="85" s="78" customFormat="1" x14ac:dyDescent="0.35"/>
    <row r="86" s="78" customFormat="1" x14ac:dyDescent="0.35"/>
    <row r="87" s="78" customFormat="1" x14ac:dyDescent="0.35"/>
    <row r="88" s="78" customFormat="1" x14ac:dyDescent="0.35"/>
    <row r="89" s="78" customFormat="1" x14ac:dyDescent="0.35"/>
    <row r="90" s="78" customFormat="1" x14ac:dyDescent="0.35"/>
    <row r="91" s="78" customFormat="1" x14ac:dyDescent="0.35"/>
    <row r="92" s="78" customFormat="1" x14ac:dyDescent="0.35"/>
    <row r="93" s="78" customFormat="1" x14ac:dyDescent="0.35"/>
    <row r="94" s="78" customFormat="1" x14ac:dyDescent="0.35"/>
    <row r="95" s="78" customFormat="1" x14ac:dyDescent="0.35"/>
    <row r="96" s="78" customFormat="1" x14ac:dyDescent="0.35"/>
    <row r="97" s="78" customFormat="1" x14ac:dyDescent="0.35"/>
    <row r="98" s="78" customFormat="1" x14ac:dyDescent="0.35"/>
    <row r="99" s="78" customFormat="1" x14ac:dyDescent="0.35"/>
    <row r="100" s="78" customFormat="1" x14ac:dyDescent="0.35"/>
    <row r="101" s="78" customFormat="1" x14ac:dyDescent="0.35"/>
    <row r="102" s="78" customFormat="1" x14ac:dyDescent="0.35"/>
    <row r="103" s="78" customFormat="1" x14ac:dyDescent="0.35"/>
    <row r="104" s="78" customFormat="1" x14ac:dyDescent="0.35"/>
    <row r="105" s="78" customFormat="1" x14ac:dyDescent="0.35"/>
    <row r="106" s="78" customFormat="1" x14ac:dyDescent="0.35"/>
    <row r="107" s="78" customFormat="1" x14ac:dyDescent="0.35"/>
    <row r="108" s="78" customFormat="1" x14ac:dyDescent="0.35"/>
    <row r="109" s="78" customFormat="1" x14ac:dyDescent="0.35"/>
    <row r="110" s="78" customFormat="1" x14ac:dyDescent="0.35"/>
    <row r="111" s="78" customFormat="1" x14ac:dyDescent="0.35"/>
    <row r="112" s="78" customFormat="1" x14ac:dyDescent="0.35"/>
    <row r="113" s="78" customFormat="1" x14ac:dyDescent="0.35"/>
    <row r="114" s="78" customFormat="1" x14ac:dyDescent="0.35"/>
    <row r="115" s="78" customFormat="1" x14ac:dyDescent="0.35"/>
    <row r="116" s="78" customFormat="1" x14ac:dyDescent="0.35"/>
    <row r="117" s="78" customFormat="1" x14ac:dyDescent="0.35"/>
    <row r="118" s="78" customFormat="1" x14ac:dyDescent="0.35"/>
    <row r="119" s="78" customFormat="1" x14ac:dyDescent="0.35"/>
    <row r="120" s="78" customFormat="1" x14ac:dyDescent="0.35"/>
    <row r="121" s="78" customFormat="1" x14ac:dyDescent="0.35"/>
    <row r="122" s="78" customFormat="1" x14ac:dyDescent="0.35"/>
    <row r="123" s="78" customFormat="1" x14ac:dyDescent="0.35"/>
  </sheetData>
  <phoneticPr fontId="28" type="noConversion"/>
  <hyperlinks>
    <hyperlink ref="A30" location="Innehåll!A1" display="Tillbaka till innehåll" xr:uid="{EAD67545-D723-438C-AD73-571763B395B0}"/>
  </hyperlinks>
  <pageMargins left="0.7" right="0.7" top="0.75" bottom="0.75" header="0.3" footer="0.3"/>
  <drawing r:id="rId1"/>
  <tableParts count="2">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0E88-AEEE-45AF-B7A4-CE7A88A2D84C}">
  <dimension ref="A1:X24"/>
  <sheetViews>
    <sheetView workbookViewId="0">
      <selection activeCell="A11" sqref="A11:XFD11"/>
    </sheetView>
  </sheetViews>
  <sheetFormatPr defaultColWidth="8.6640625" defaultRowHeight="12.75" x14ac:dyDescent="0.35"/>
  <cols>
    <col min="1" max="1" width="28.1328125" style="15" customWidth="1"/>
    <col min="2" max="13" width="8.86328125" style="15" bestFit="1" customWidth="1"/>
    <col min="14" max="17" width="9" style="15" bestFit="1" customWidth="1"/>
    <col min="18" max="21" width="8.86328125" style="15" bestFit="1" customWidth="1"/>
    <col min="22" max="16384" width="8.6640625" style="15"/>
  </cols>
  <sheetData>
    <row r="1" spans="1:24" x14ac:dyDescent="0.35">
      <c r="A1" s="2" t="s">
        <v>1309</v>
      </c>
    </row>
    <row r="2" spans="1:24" x14ac:dyDescent="0.35">
      <c r="A2" s="3" t="s">
        <v>1310</v>
      </c>
    </row>
    <row r="4" spans="1:24" x14ac:dyDescent="0.35">
      <c r="A4" s="83" t="s">
        <v>0</v>
      </c>
      <c r="B4" s="130" t="s">
        <v>747</v>
      </c>
      <c r="C4" s="130" t="s">
        <v>748</v>
      </c>
      <c r="D4" s="130" t="s">
        <v>749</v>
      </c>
      <c r="E4" s="130" t="s">
        <v>1</v>
      </c>
      <c r="F4" s="130" t="s">
        <v>2</v>
      </c>
      <c r="G4" s="130" t="s">
        <v>3</v>
      </c>
      <c r="H4" s="130" t="s">
        <v>4</v>
      </c>
      <c r="I4" s="130" t="s">
        <v>5</v>
      </c>
      <c r="J4" s="130" t="s">
        <v>6</v>
      </c>
      <c r="K4" s="130" t="s">
        <v>7</v>
      </c>
      <c r="L4" s="130" t="s">
        <v>8</v>
      </c>
      <c r="M4" s="130" t="s">
        <v>9</v>
      </c>
      <c r="N4" s="130" t="s">
        <v>10</v>
      </c>
      <c r="O4" s="130" t="s">
        <v>11</v>
      </c>
      <c r="P4" s="130" t="s">
        <v>12</v>
      </c>
      <c r="Q4" s="130" t="s">
        <v>13</v>
      </c>
      <c r="R4" s="130" t="s">
        <v>14</v>
      </c>
      <c r="S4" s="130" t="s">
        <v>15</v>
      </c>
      <c r="T4" s="130" t="s">
        <v>16</v>
      </c>
      <c r="U4" s="130" t="s">
        <v>17</v>
      </c>
      <c r="V4" s="83" t="s">
        <v>1140</v>
      </c>
      <c r="W4" s="83" t="s">
        <v>322</v>
      </c>
      <c r="X4" s="83" t="s">
        <v>1141</v>
      </c>
    </row>
    <row r="5" spans="1:24" x14ac:dyDescent="0.35">
      <c r="A5" s="83" t="s">
        <v>750</v>
      </c>
      <c r="B5" s="85">
        <v>76090.542521994124</v>
      </c>
      <c r="C5" s="85">
        <v>149280.83423229054</v>
      </c>
      <c r="D5" s="85">
        <v>223039.04011461319</v>
      </c>
      <c r="E5" s="85">
        <v>296112.69614835951</v>
      </c>
      <c r="F5" s="85">
        <v>343256.1044261487</v>
      </c>
      <c r="G5" s="85">
        <v>435856.76913015038</v>
      </c>
      <c r="H5" s="85">
        <v>545504.97322111705</v>
      </c>
      <c r="I5" s="85">
        <v>644212.6076219714</v>
      </c>
      <c r="J5" s="85">
        <v>629305.34502076055</v>
      </c>
      <c r="K5" s="85">
        <v>613200.39816331118</v>
      </c>
      <c r="L5" s="85">
        <v>607794.39847231063</v>
      </c>
      <c r="M5" s="85">
        <v>608065.33783353504</v>
      </c>
      <c r="N5" s="85">
        <v>609170.94644167274</v>
      </c>
      <c r="O5" s="85">
        <v>609443.11472793994</v>
      </c>
      <c r="P5" s="85">
        <v>603511.0450968619</v>
      </c>
      <c r="Q5" s="85">
        <v>592868.8957188538</v>
      </c>
      <c r="R5" s="85">
        <v>581513.39829476248</v>
      </c>
      <c r="S5" s="85">
        <v>571318.73391970317</v>
      </c>
      <c r="T5" s="85">
        <v>568495.47511312203</v>
      </c>
      <c r="U5" s="85">
        <v>556452.69384306064</v>
      </c>
      <c r="V5" s="85">
        <v>513481.75633889914</v>
      </c>
      <c r="W5" s="85">
        <v>473046.81694327469</v>
      </c>
      <c r="X5" s="85">
        <v>460000</v>
      </c>
    </row>
    <row r="6" spans="1:24" x14ac:dyDescent="0.35">
      <c r="A6" s="83" t="s">
        <v>751</v>
      </c>
      <c r="B6" s="85">
        <v>24328.261761363632</v>
      </c>
      <c r="C6" s="85">
        <v>103009.27661902193</v>
      </c>
      <c r="D6" s="85">
        <v>166025.28352732808</v>
      </c>
      <c r="E6" s="85">
        <v>401099.43183987157</v>
      </c>
      <c r="F6" s="85">
        <v>341906.18552626483</v>
      </c>
      <c r="G6" s="85">
        <v>366560.8552894048</v>
      </c>
      <c r="H6" s="85">
        <v>388571.95641162968</v>
      </c>
      <c r="I6" s="85">
        <v>425990.68230394431</v>
      </c>
      <c r="J6" s="85">
        <v>444194.32411652274</v>
      </c>
      <c r="K6" s="85">
        <v>575343.60443735332</v>
      </c>
      <c r="L6" s="85">
        <v>595533.38017363148</v>
      </c>
      <c r="M6" s="85">
        <v>712186.64086585853</v>
      </c>
      <c r="N6" s="85">
        <v>733099.94884750561</v>
      </c>
      <c r="O6" s="85">
        <v>774411.58878120629</v>
      </c>
      <c r="P6" s="85">
        <v>773216.84206928872</v>
      </c>
      <c r="Q6" s="85">
        <v>717067.47211232188</v>
      </c>
      <c r="R6" s="85">
        <v>526616.94571132772</v>
      </c>
      <c r="S6" s="85">
        <v>563509.08317140851</v>
      </c>
      <c r="T6" s="85">
        <v>536934.88773190032</v>
      </c>
      <c r="U6" s="85">
        <v>520902.73728532298</v>
      </c>
      <c r="V6" s="85">
        <v>477338.22201607912</v>
      </c>
      <c r="W6" s="85">
        <v>505818.6777309883</v>
      </c>
      <c r="X6" s="85">
        <v>436346</v>
      </c>
    </row>
    <row r="7" spans="1:24" x14ac:dyDescent="0.35">
      <c r="A7" s="83" t="s">
        <v>752</v>
      </c>
      <c r="B7" s="85">
        <v>51762.280760630492</v>
      </c>
      <c r="C7" s="85">
        <v>46271.557613268596</v>
      </c>
      <c r="D7" s="85">
        <v>57013.756587285105</v>
      </c>
      <c r="E7" s="85">
        <v>-104986.73569151213</v>
      </c>
      <c r="F7" s="85">
        <v>1349.9188998838556</v>
      </c>
      <c r="G7" s="85">
        <v>69295.91384074559</v>
      </c>
      <c r="H7" s="85">
        <v>156933.01680948737</v>
      </c>
      <c r="I7" s="85">
        <v>218221.92531802712</v>
      </c>
      <c r="J7" s="85">
        <v>185111.02090423775</v>
      </c>
      <c r="K7" s="85">
        <v>37856.793725957759</v>
      </c>
      <c r="L7" s="85">
        <v>12261.018298679184</v>
      </c>
      <c r="M7" s="85">
        <v>-104121.30303232349</v>
      </c>
      <c r="N7" s="85">
        <v>-123929.00240583281</v>
      </c>
      <c r="O7" s="85">
        <v>-164968.47405326637</v>
      </c>
      <c r="P7" s="85">
        <v>-169705.79697242685</v>
      </c>
      <c r="Q7" s="85">
        <v>-124198.57639346815</v>
      </c>
      <c r="R7" s="85">
        <v>54896.452583434831</v>
      </c>
      <c r="S7" s="85">
        <v>7809.6507482947136</v>
      </c>
      <c r="T7" s="85">
        <v>31560.587381221703</v>
      </c>
      <c r="U7" s="85">
        <v>35549.956557737692</v>
      </c>
      <c r="V7" s="85">
        <v>36143.534322820036</v>
      </c>
      <c r="W7" s="85">
        <v>-32771.860787713646</v>
      </c>
      <c r="X7" s="85">
        <v>23654</v>
      </c>
    </row>
    <row r="9" spans="1:24" x14ac:dyDescent="0.35">
      <c r="A9" s="18" t="s">
        <v>1007</v>
      </c>
    </row>
    <row r="10" spans="1:24" x14ac:dyDescent="0.35">
      <c r="A10" s="18" t="s">
        <v>922</v>
      </c>
    </row>
    <row r="12" spans="1:24" x14ac:dyDescent="0.35">
      <c r="A12" s="98" t="s">
        <v>844</v>
      </c>
    </row>
    <row r="15" spans="1:24" x14ac:dyDescent="0.35">
      <c r="A15" s="2" t="s">
        <v>1311</v>
      </c>
    </row>
    <row r="16" spans="1:24" x14ac:dyDescent="0.35">
      <c r="A16" s="3" t="s">
        <v>1312</v>
      </c>
    </row>
    <row r="18" spans="1:24" x14ac:dyDescent="0.35">
      <c r="A18" s="83" t="s">
        <v>0</v>
      </c>
      <c r="B18" s="130" t="s">
        <v>747</v>
      </c>
      <c r="C18" s="130" t="s">
        <v>748</v>
      </c>
      <c r="D18" s="130" t="s">
        <v>749</v>
      </c>
      <c r="E18" s="130" t="s">
        <v>1</v>
      </c>
      <c r="F18" s="130" t="s">
        <v>2</v>
      </c>
      <c r="G18" s="130" t="s">
        <v>3</v>
      </c>
      <c r="H18" s="130" t="s">
        <v>4</v>
      </c>
      <c r="I18" s="130" t="s">
        <v>5</v>
      </c>
      <c r="J18" s="130" t="s">
        <v>6</v>
      </c>
      <c r="K18" s="130" t="s">
        <v>7</v>
      </c>
      <c r="L18" s="130" t="s">
        <v>8</v>
      </c>
      <c r="M18" s="130" t="s">
        <v>9</v>
      </c>
      <c r="N18" s="130" t="s">
        <v>10</v>
      </c>
      <c r="O18" s="130" t="s">
        <v>11</v>
      </c>
      <c r="P18" s="130" t="s">
        <v>12</v>
      </c>
      <c r="Q18" s="130" t="s">
        <v>13</v>
      </c>
      <c r="R18" s="130" t="s">
        <v>14</v>
      </c>
      <c r="S18" s="130" t="s">
        <v>15</v>
      </c>
      <c r="T18" s="130" t="s">
        <v>16</v>
      </c>
      <c r="U18" s="130" t="s">
        <v>17</v>
      </c>
      <c r="V18" s="83" t="s">
        <v>1140</v>
      </c>
      <c r="W18" s="83" t="s">
        <v>322</v>
      </c>
      <c r="X18" s="83" t="s">
        <v>1141</v>
      </c>
    </row>
    <row r="19" spans="1:24" x14ac:dyDescent="0.35">
      <c r="A19" s="83" t="s">
        <v>750</v>
      </c>
      <c r="B19" s="85">
        <v>50000</v>
      </c>
      <c r="C19" s="85">
        <v>100000</v>
      </c>
      <c r="D19" s="85">
        <v>150000</v>
      </c>
      <c r="E19" s="85">
        <v>200000</v>
      </c>
      <c r="F19" s="85">
        <v>235000</v>
      </c>
      <c r="G19" s="85">
        <v>305000</v>
      </c>
      <c r="H19" s="85">
        <v>395000</v>
      </c>
      <c r="I19" s="85">
        <v>465000</v>
      </c>
      <c r="J19" s="85">
        <v>460000</v>
      </c>
      <c r="K19" s="85">
        <v>460000</v>
      </c>
      <c r="L19" s="85">
        <v>460000</v>
      </c>
      <c r="M19" s="85">
        <v>460000</v>
      </c>
      <c r="N19" s="85">
        <v>460000</v>
      </c>
      <c r="O19" s="85">
        <v>460000</v>
      </c>
      <c r="P19" s="85">
        <v>460000</v>
      </c>
      <c r="Q19" s="85">
        <v>460000</v>
      </c>
      <c r="R19" s="85">
        <v>460000</v>
      </c>
      <c r="S19" s="85">
        <v>460000</v>
      </c>
      <c r="T19" s="85">
        <v>460000</v>
      </c>
      <c r="U19" s="85">
        <v>460000</v>
      </c>
      <c r="V19" s="85">
        <v>460000</v>
      </c>
      <c r="W19" s="85">
        <v>460000</v>
      </c>
      <c r="X19" s="85">
        <v>460000</v>
      </c>
    </row>
    <row r="20" spans="1:24" x14ac:dyDescent="0.35">
      <c r="A20" s="83" t="s">
        <v>992</v>
      </c>
      <c r="B20" s="85">
        <v>15986.39</v>
      </c>
      <c r="C20" s="85">
        <v>69003.684999999998</v>
      </c>
      <c r="D20" s="85">
        <v>111656.6522</v>
      </c>
      <c r="E20" s="85">
        <v>270909.98599999998</v>
      </c>
      <c r="F20" s="85">
        <v>234075.81850000002</v>
      </c>
      <c r="G20" s="85">
        <v>256508.7175</v>
      </c>
      <c r="H20" s="85">
        <v>281364.84600000002</v>
      </c>
      <c r="I20" s="85">
        <v>307484.92799999996</v>
      </c>
      <c r="J20" s="85">
        <v>324690.37599999999</v>
      </c>
      <c r="K20" s="85">
        <v>431601.24949999992</v>
      </c>
      <c r="L20" s="85">
        <v>450720.43369999999</v>
      </c>
      <c r="M20" s="85">
        <v>538767.52121000004</v>
      </c>
      <c r="N20" s="85">
        <v>553581.84503000008</v>
      </c>
      <c r="O20" s="85">
        <v>584516.12994000001</v>
      </c>
      <c r="P20" s="85">
        <v>589350.84990000003</v>
      </c>
      <c r="Q20" s="85">
        <v>556364.21400000004</v>
      </c>
      <c r="R20" s="85">
        <v>416574.74400000001</v>
      </c>
      <c r="S20" s="85">
        <v>453712.02250000002</v>
      </c>
      <c r="T20" s="85">
        <v>434462.64600000001</v>
      </c>
      <c r="U20" s="85">
        <v>430612.09299999999</v>
      </c>
      <c r="V20" s="85">
        <v>427621</v>
      </c>
      <c r="W20" s="85">
        <v>491868</v>
      </c>
      <c r="X20" s="85">
        <v>436346</v>
      </c>
    </row>
    <row r="21" spans="1:24" x14ac:dyDescent="0.35">
      <c r="A21" s="83" t="s">
        <v>752</v>
      </c>
      <c r="B21" s="85">
        <v>34013.61</v>
      </c>
      <c r="C21" s="85">
        <v>30996.314999999995</v>
      </c>
      <c r="D21" s="85">
        <v>38343.347800000003</v>
      </c>
      <c r="E21" s="85">
        <v>-70909.986000000004</v>
      </c>
      <c r="F21" s="85">
        <v>924.18149999997468</v>
      </c>
      <c r="G21" s="85">
        <v>48491.282500000008</v>
      </c>
      <c r="H21" s="85">
        <v>113635.15399999999</v>
      </c>
      <c r="I21" s="85">
        <v>157515.07200000004</v>
      </c>
      <c r="J21" s="85">
        <v>135309.62399999998</v>
      </c>
      <c r="K21" s="85">
        <v>28398.750500000064</v>
      </c>
      <c r="L21" s="85">
        <v>9279.5662999999986</v>
      </c>
      <c r="M21" s="85">
        <v>-78767.521210000035</v>
      </c>
      <c r="N21" s="85">
        <v>-93581.84503000007</v>
      </c>
      <c r="O21" s="85">
        <v>-124516.12994000004</v>
      </c>
      <c r="P21" s="85">
        <v>-129350.84990000007</v>
      </c>
      <c r="Q21" s="85">
        <v>-96364.214000000065</v>
      </c>
      <c r="R21" s="85">
        <v>43425.255999999994</v>
      </c>
      <c r="S21" s="85">
        <v>6287.977499999979</v>
      </c>
      <c r="T21" s="85">
        <v>25537.353999999992</v>
      </c>
      <c r="U21" s="85">
        <v>29387.906999999999</v>
      </c>
      <c r="V21" s="85">
        <v>32379</v>
      </c>
      <c r="W21" s="85">
        <v>-31868</v>
      </c>
      <c r="X21" s="85">
        <v>23654</v>
      </c>
    </row>
    <row r="23" spans="1:24" x14ac:dyDescent="0.35">
      <c r="A23" s="18" t="s">
        <v>753</v>
      </c>
    </row>
    <row r="24" spans="1:24" x14ac:dyDescent="0.35">
      <c r="A24" s="18" t="s">
        <v>922</v>
      </c>
    </row>
  </sheetData>
  <phoneticPr fontId="28" type="noConversion"/>
  <hyperlinks>
    <hyperlink ref="A12" location="Innehåll!A1" display="Tillbaka till innehåll" xr:uid="{C126E223-E6C6-44F8-9E93-5C0B4781C4F3}"/>
  </hyperlinks>
  <pageMargins left="0.7" right="0.7" top="0.75" bottom="0.75" header="0.3" footer="0.3"/>
  <pageSetup paperSize="9" orientation="portrait" r:id="rId1"/>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36917-078A-4088-8F06-05BC25C7314A}">
  <dimension ref="A1:X62"/>
  <sheetViews>
    <sheetView workbookViewId="0"/>
  </sheetViews>
  <sheetFormatPr defaultColWidth="8.6640625" defaultRowHeight="12.75" x14ac:dyDescent="0.35"/>
  <cols>
    <col min="1" max="1" width="9.59765625" style="15" customWidth="1"/>
    <col min="2" max="4" width="8.86328125" style="15" bestFit="1" customWidth="1"/>
    <col min="5" max="21" width="9.3984375" style="15" bestFit="1" customWidth="1"/>
    <col min="22" max="16384" width="8.6640625" style="15"/>
  </cols>
  <sheetData>
    <row r="1" spans="1:24" x14ac:dyDescent="0.35">
      <c r="A1" s="2" t="s">
        <v>1305</v>
      </c>
    </row>
    <row r="2" spans="1:24" x14ac:dyDescent="0.35">
      <c r="A2" s="3" t="s">
        <v>1306</v>
      </c>
    </row>
    <row r="4" spans="1:24" x14ac:dyDescent="0.35">
      <c r="A4" s="83" t="s">
        <v>0</v>
      </c>
      <c r="B4" s="130" t="s">
        <v>747</v>
      </c>
      <c r="C4" s="130" t="s">
        <v>748</v>
      </c>
      <c r="D4" s="130" t="s">
        <v>749</v>
      </c>
      <c r="E4" s="130" t="s">
        <v>1</v>
      </c>
      <c r="F4" s="130" t="s">
        <v>2</v>
      </c>
      <c r="G4" s="130" t="s">
        <v>3</v>
      </c>
      <c r="H4" s="130" t="s">
        <v>4</v>
      </c>
      <c r="I4" s="130" t="s">
        <v>5</v>
      </c>
      <c r="J4" s="130" t="s">
        <v>6</v>
      </c>
      <c r="K4" s="130" t="s">
        <v>7</v>
      </c>
      <c r="L4" s="130" t="s">
        <v>8</v>
      </c>
      <c r="M4" s="130" t="s">
        <v>9</v>
      </c>
      <c r="N4" s="130" t="s">
        <v>10</v>
      </c>
      <c r="O4" s="130" t="s">
        <v>11</v>
      </c>
      <c r="P4" s="130" t="s">
        <v>12</v>
      </c>
      <c r="Q4" s="130" t="s">
        <v>13</v>
      </c>
      <c r="R4" s="130" t="s">
        <v>14</v>
      </c>
      <c r="S4" s="130" t="s">
        <v>15</v>
      </c>
      <c r="T4" s="130" t="s">
        <v>16</v>
      </c>
      <c r="U4" s="130" t="s">
        <v>17</v>
      </c>
      <c r="V4" s="83" t="s">
        <v>1140</v>
      </c>
      <c r="W4" s="83" t="s">
        <v>322</v>
      </c>
      <c r="X4" s="83" t="s">
        <v>1141</v>
      </c>
    </row>
    <row r="5" spans="1:24" x14ac:dyDescent="0.35">
      <c r="A5" s="83" t="s">
        <v>33</v>
      </c>
      <c r="B5" s="116">
        <v>3577.9660139296179</v>
      </c>
      <c r="C5" s="116">
        <v>10110.123617224019</v>
      </c>
      <c r="D5" s="116">
        <v>6595.5484192335243</v>
      </c>
      <c r="E5" s="116">
        <v>29715.508686697573</v>
      </c>
      <c r="F5" s="116">
        <v>27365.792028534233</v>
      </c>
      <c r="G5" s="116">
        <v>10246.38387181164</v>
      </c>
      <c r="H5" s="116">
        <v>17591.311798010709</v>
      </c>
      <c r="I5" s="116">
        <v>20536.784448207964</v>
      </c>
      <c r="J5" s="116">
        <v>44603.901508271272</v>
      </c>
      <c r="K5" s="116">
        <v>23239.965828436565</v>
      </c>
      <c r="L5" s="116">
        <v>52487.266515276897</v>
      </c>
      <c r="M5" s="116">
        <v>50917.884445647331</v>
      </c>
      <c r="N5" s="116">
        <v>37523.525234776222</v>
      </c>
      <c r="O5" s="116">
        <v>67436.339333492899</v>
      </c>
      <c r="P5" s="116">
        <v>89768.143091363017</v>
      </c>
      <c r="Q5" s="116">
        <v>71730.915125112544</v>
      </c>
      <c r="R5" s="116">
        <v>56586.001837393429</v>
      </c>
      <c r="S5" s="116">
        <v>42676.831293304604</v>
      </c>
      <c r="T5" s="116">
        <v>29796.784442873301</v>
      </c>
      <c r="U5" s="116">
        <v>76518.384528249648</v>
      </c>
      <c r="V5" s="163">
        <v>38569.177489177484</v>
      </c>
      <c r="W5" s="163">
        <v>42812.793658657414</v>
      </c>
      <c r="X5" s="163">
        <v>28381</v>
      </c>
    </row>
    <row r="6" spans="1:24" x14ac:dyDescent="0.35">
      <c r="A6" s="83" t="s">
        <v>34</v>
      </c>
      <c r="B6" s="116">
        <v>0</v>
      </c>
      <c r="C6" s="116">
        <v>1779.4275440489032</v>
      </c>
      <c r="D6" s="116">
        <v>3464.0133843123213</v>
      </c>
      <c r="E6" s="116">
        <v>12309.512860021398</v>
      </c>
      <c r="F6" s="116">
        <v>15562.530655829989</v>
      </c>
      <c r="G6" s="116">
        <v>16243.215689993458</v>
      </c>
      <c r="H6" s="116">
        <v>14885.337830910481</v>
      </c>
      <c r="I6" s="116">
        <v>26182.931124274171</v>
      </c>
      <c r="J6" s="116">
        <v>26545.237674817112</v>
      </c>
      <c r="K6" s="116">
        <v>68531.947020036605</v>
      </c>
      <c r="L6" s="116">
        <v>24975.515169159771</v>
      </c>
      <c r="M6" s="116">
        <v>37878.138742437754</v>
      </c>
      <c r="N6" s="116">
        <v>52065.111111518701</v>
      </c>
      <c r="O6" s="116">
        <v>49610.607832934416</v>
      </c>
      <c r="P6" s="116">
        <v>59418.951524981829</v>
      </c>
      <c r="Q6" s="116">
        <v>27331.6427462668</v>
      </c>
      <c r="R6" s="116">
        <v>23010.788568818512</v>
      </c>
      <c r="S6" s="116">
        <v>40790.959074522827</v>
      </c>
      <c r="T6" s="116">
        <v>36327.978076923071</v>
      </c>
      <c r="U6" s="116">
        <v>15379.281891226432</v>
      </c>
      <c r="V6" s="163">
        <v>26226.638837353123</v>
      </c>
      <c r="W6" s="163">
        <v>16654.333044339855</v>
      </c>
      <c r="X6" s="163">
        <v>18378</v>
      </c>
    </row>
    <row r="7" spans="1:24" x14ac:dyDescent="0.35">
      <c r="A7" s="83" t="s">
        <v>35</v>
      </c>
      <c r="B7" s="116">
        <v>0</v>
      </c>
      <c r="C7" s="116">
        <v>3621.7903950017976</v>
      </c>
      <c r="D7" s="116">
        <v>4916.2265222063043</v>
      </c>
      <c r="E7" s="116">
        <v>6823.9792664051356</v>
      </c>
      <c r="F7" s="116">
        <v>3921.4103208781921</v>
      </c>
      <c r="G7" s="116">
        <v>12527.208054283845</v>
      </c>
      <c r="H7" s="116">
        <v>14403.237107880641</v>
      </c>
      <c r="I7" s="116">
        <v>16365.881872789158</v>
      </c>
      <c r="J7" s="116">
        <v>26808.042427173266</v>
      </c>
      <c r="K7" s="116">
        <v>24597.927437144783</v>
      </c>
      <c r="L7" s="116">
        <v>34215.097268777849</v>
      </c>
      <c r="M7" s="116">
        <v>28390.475448003566</v>
      </c>
      <c r="N7" s="116">
        <v>22387.979145267789</v>
      </c>
      <c r="O7" s="116">
        <v>22785.035100367</v>
      </c>
      <c r="P7" s="116">
        <v>24478.34895000474</v>
      </c>
      <c r="Q7" s="116">
        <v>21528.161255626957</v>
      </c>
      <c r="R7" s="116">
        <v>24159.013321102313</v>
      </c>
      <c r="S7" s="116">
        <v>9356.906700472684</v>
      </c>
      <c r="T7" s="116">
        <v>16690.684816176468</v>
      </c>
      <c r="U7" s="116">
        <v>15262.294970424546</v>
      </c>
      <c r="V7" s="163">
        <v>18946.360544217685</v>
      </c>
      <c r="W7" s="163">
        <v>25060.169308892742</v>
      </c>
      <c r="X7" s="163">
        <v>11787</v>
      </c>
    </row>
    <row r="8" spans="1:24" x14ac:dyDescent="0.35">
      <c r="A8" s="83" t="s">
        <v>36</v>
      </c>
      <c r="B8" s="116">
        <v>0</v>
      </c>
      <c r="C8" s="116">
        <v>9599.6413836749362</v>
      </c>
      <c r="D8" s="116">
        <v>12192.896022922636</v>
      </c>
      <c r="E8" s="116">
        <v>30383.254661019972</v>
      </c>
      <c r="F8" s="116">
        <v>13374.516921047074</v>
      </c>
      <c r="G8" s="116">
        <v>17125.728472858078</v>
      </c>
      <c r="H8" s="116">
        <v>20861.362765876052</v>
      </c>
      <c r="I8" s="116">
        <v>30168.522133251012</v>
      </c>
      <c r="J8" s="116">
        <v>28078.612654880377</v>
      </c>
      <c r="K8" s="116">
        <v>48403.485318048995</v>
      </c>
      <c r="L8" s="116">
        <v>27568.426852482495</v>
      </c>
      <c r="M8" s="116">
        <v>65536.796981309293</v>
      </c>
      <c r="N8" s="116">
        <v>56989.009413059423</v>
      </c>
      <c r="O8" s="116">
        <v>71417.741110419651</v>
      </c>
      <c r="P8" s="116">
        <v>47202.191581392406</v>
      </c>
      <c r="Q8" s="116">
        <v>67581.488877402124</v>
      </c>
      <c r="R8" s="116">
        <v>36709.216520706461</v>
      </c>
      <c r="S8" s="116">
        <v>36451.080383982524</v>
      </c>
      <c r="T8" s="116">
        <v>41839.462613122167</v>
      </c>
      <c r="U8" s="116">
        <v>37061.132073924062</v>
      </c>
      <c r="V8" s="163">
        <v>35967.164502164502</v>
      </c>
      <c r="W8" s="163">
        <v>24206.628313103789</v>
      </c>
      <c r="X8" s="163">
        <v>37640</v>
      </c>
    </row>
    <row r="9" spans="1:24" x14ac:dyDescent="0.35">
      <c r="A9" s="83" t="s">
        <v>37</v>
      </c>
      <c r="B9" s="116">
        <v>1149.1269822214076</v>
      </c>
      <c r="C9" s="116">
        <v>1335.7783399856164</v>
      </c>
      <c r="D9" s="116">
        <v>7588.5732421203438</v>
      </c>
      <c r="E9" s="116">
        <v>20453.495900499285</v>
      </c>
      <c r="F9" s="116">
        <v>11643.01043452255</v>
      </c>
      <c r="G9" s="116">
        <v>19298.257253106603</v>
      </c>
      <c r="H9" s="116">
        <v>26052.262417750575</v>
      </c>
      <c r="I9" s="116">
        <v>23451.356064873515</v>
      </c>
      <c r="J9" s="116">
        <v>23496.893527977329</v>
      </c>
      <c r="K9" s="116">
        <v>23588.652903541726</v>
      </c>
      <c r="L9" s="116">
        <v>25413.109959261616</v>
      </c>
      <c r="M9" s="116">
        <v>37171.544347895309</v>
      </c>
      <c r="N9" s="116">
        <v>38307.333573000731</v>
      </c>
      <c r="O9" s="116">
        <v>33199.173872187646</v>
      </c>
      <c r="P9" s="116">
        <v>51808.025191985595</v>
      </c>
      <c r="Q9" s="116">
        <v>31837.378044922538</v>
      </c>
      <c r="R9" s="116">
        <v>28316.521871498175</v>
      </c>
      <c r="S9" s="116">
        <v>31959.085596541609</v>
      </c>
      <c r="T9" s="116">
        <v>27466.965164027148</v>
      </c>
      <c r="U9" s="116">
        <v>25608.76103674349</v>
      </c>
      <c r="V9" s="163">
        <v>21829.672232529374</v>
      </c>
      <c r="W9" s="163">
        <v>17124.294773346544</v>
      </c>
      <c r="X9" s="163">
        <v>23160</v>
      </c>
    </row>
    <row r="10" spans="1:24" x14ac:dyDescent="0.35">
      <c r="A10" s="83" t="s">
        <v>38</v>
      </c>
      <c r="B10" s="116">
        <v>0</v>
      </c>
      <c r="C10" s="116">
        <v>578.23931139877743</v>
      </c>
      <c r="D10" s="116">
        <v>618.16905587392546</v>
      </c>
      <c r="E10" s="116">
        <v>3711.3121909771753</v>
      </c>
      <c r="F10" s="116">
        <v>9573.078260326507</v>
      </c>
      <c r="G10" s="116">
        <v>17203.741118378024</v>
      </c>
      <c r="H10" s="116">
        <v>9686.3357039020648</v>
      </c>
      <c r="I10" s="116">
        <v>6976.1062869585512</v>
      </c>
      <c r="J10" s="116">
        <v>5058.5903006986091</v>
      </c>
      <c r="K10" s="116">
        <v>11364.533626176026</v>
      </c>
      <c r="L10" s="116">
        <v>23565.676603755572</v>
      </c>
      <c r="M10" s="116">
        <v>15134.779305705915</v>
      </c>
      <c r="N10" s="116">
        <v>13596.002923697724</v>
      </c>
      <c r="O10" s="116">
        <v>12421.195258656453</v>
      </c>
      <c r="P10" s="116">
        <v>11840.721395253295</v>
      </c>
      <c r="Q10" s="116">
        <v>22514.229824904538</v>
      </c>
      <c r="R10" s="116">
        <v>9927.7686613885508</v>
      </c>
      <c r="S10" s="116">
        <v>12978.932095823609</v>
      </c>
      <c r="T10" s="116">
        <v>11351.110839932126</v>
      </c>
      <c r="U10" s="116">
        <v>14923.537457530812</v>
      </c>
      <c r="V10" s="163">
        <v>12360.398886827457</v>
      </c>
      <c r="W10" s="163">
        <v>14166.723804805548</v>
      </c>
      <c r="X10" s="163">
        <v>14348</v>
      </c>
    </row>
    <row r="11" spans="1:24" x14ac:dyDescent="0.35">
      <c r="A11" s="83" t="s">
        <v>39</v>
      </c>
      <c r="B11" s="116">
        <v>0</v>
      </c>
      <c r="C11" s="116">
        <v>1452.0651242358863</v>
      </c>
      <c r="D11" s="116">
        <v>9206.8077199140407</v>
      </c>
      <c r="E11" s="116">
        <v>22804.546315798856</v>
      </c>
      <c r="F11" s="116">
        <v>11468.378526229679</v>
      </c>
      <c r="G11" s="116">
        <v>21712.941623610201</v>
      </c>
      <c r="H11" s="116">
        <v>24849.98741009946</v>
      </c>
      <c r="I11" s="116">
        <v>47504.790462023622</v>
      </c>
      <c r="J11" s="116">
        <v>29969.315418177022</v>
      </c>
      <c r="K11" s="116">
        <v>17145.617683428056</v>
      </c>
      <c r="L11" s="116">
        <v>23088.980814449395</v>
      </c>
      <c r="M11" s="116">
        <v>38326.350312360701</v>
      </c>
      <c r="N11" s="116">
        <v>20484.424556126192</v>
      </c>
      <c r="O11" s="116">
        <v>23546.660135471517</v>
      </c>
      <c r="P11" s="116">
        <v>32876.281237398478</v>
      </c>
      <c r="Q11" s="116">
        <v>28947.887130949053</v>
      </c>
      <c r="R11" s="116">
        <v>24784.639567295981</v>
      </c>
      <c r="S11" s="116">
        <v>30916.941852001433</v>
      </c>
      <c r="T11" s="116">
        <v>21592.629739819</v>
      </c>
      <c r="U11" s="116">
        <v>17864.608896529619</v>
      </c>
      <c r="V11" s="163">
        <v>31094.669140383423</v>
      </c>
      <c r="W11" s="163">
        <v>22242.455660143671</v>
      </c>
      <c r="X11" s="163">
        <v>20684</v>
      </c>
    </row>
    <row r="12" spans="1:24" x14ac:dyDescent="0.35">
      <c r="A12" s="83" t="s">
        <v>40</v>
      </c>
      <c r="B12" s="116">
        <v>2754.4015487536653</v>
      </c>
      <c r="C12" s="116">
        <v>9951.1081797914412</v>
      </c>
      <c r="D12" s="116">
        <v>16187.850868373924</v>
      </c>
      <c r="E12" s="116">
        <v>21620.410891226817</v>
      </c>
      <c r="F12" s="116">
        <v>28488.787239110541</v>
      </c>
      <c r="G12" s="116">
        <v>30503.923289731847</v>
      </c>
      <c r="H12" s="116">
        <v>28132.096109410861</v>
      </c>
      <c r="I12" s="116">
        <v>23439.269805112457</v>
      </c>
      <c r="J12" s="116">
        <v>36279.019466980819</v>
      </c>
      <c r="K12" s="116">
        <v>63526.544136884695</v>
      </c>
      <c r="L12" s="116">
        <v>47693.392579408021</v>
      </c>
      <c r="M12" s="116">
        <v>53671.48982169012</v>
      </c>
      <c r="N12" s="116">
        <v>56831.808877476149</v>
      </c>
      <c r="O12" s="116">
        <v>46555.044213499277</v>
      </c>
      <c r="P12" s="116">
        <v>33728.06754258446</v>
      </c>
      <c r="Q12" s="116">
        <v>28970.0230511316</v>
      </c>
      <c r="R12" s="116">
        <v>23795.149010353231</v>
      </c>
      <c r="S12" s="116">
        <v>23492.874738227725</v>
      </c>
      <c r="T12" s="116">
        <v>15215.410633484162</v>
      </c>
      <c r="U12" s="116">
        <v>15234.654997377545</v>
      </c>
      <c r="V12" s="163">
        <v>16871.224489795917</v>
      </c>
      <c r="W12" s="163">
        <v>13110.595367847411</v>
      </c>
      <c r="X12" s="163">
        <v>11838</v>
      </c>
    </row>
    <row r="13" spans="1:24" x14ac:dyDescent="0.35">
      <c r="A13" s="83" t="s">
        <v>41</v>
      </c>
      <c r="B13" s="116">
        <v>0</v>
      </c>
      <c r="C13" s="116">
        <v>100.01815893563466</v>
      </c>
      <c r="D13" s="116">
        <v>121.92800859598854</v>
      </c>
      <c r="E13" s="116">
        <v>3998.2616797432238</v>
      </c>
      <c r="F13" s="116">
        <v>1321.9011681092109</v>
      </c>
      <c r="G13" s="116">
        <v>11904.691693917592</v>
      </c>
      <c r="H13" s="116">
        <v>7166.9631063504203</v>
      </c>
      <c r="I13" s="116">
        <v>6331.543172261896</v>
      </c>
      <c r="J13" s="116">
        <v>6261.5649260199043</v>
      </c>
      <c r="K13" s="116">
        <v>9485.6782748932346</v>
      </c>
      <c r="L13" s="116">
        <v>12211.260681731381</v>
      </c>
      <c r="M13" s="116">
        <v>10927.493276603196</v>
      </c>
      <c r="N13" s="116">
        <v>4930.9196588407922</v>
      </c>
      <c r="O13" s="116">
        <v>12327.482780756343</v>
      </c>
      <c r="P13" s="116">
        <v>11427.034253547388</v>
      </c>
      <c r="Q13" s="116">
        <v>14793.75444723852</v>
      </c>
      <c r="R13" s="116">
        <v>12093.487633221681</v>
      </c>
      <c r="S13" s="116">
        <v>7170.7108532280254</v>
      </c>
      <c r="T13" s="116">
        <v>3822.6686227375558</v>
      </c>
      <c r="U13" s="116">
        <v>12812.734566858007</v>
      </c>
      <c r="V13" s="163">
        <v>14683.345701917129</v>
      </c>
      <c r="W13" s="163">
        <v>17754.681075055734</v>
      </c>
      <c r="X13" s="163">
        <v>6870</v>
      </c>
    </row>
    <row r="14" spans="1:24" x14ac:dyDescent="0.35">
      <c r="A14" s="83" t="s">
        <v>42</v>
      </c>
      <c r="B14" s="116">
        <v>1795.7124545454542</v>
      </c>
      <c r="C14" s="116">
        <v>10956.466828478964</v>
      </c>
      <c r="D14" s="116">
        <v>17691.327299247852</v>
      </c>
      <c r="E14" s="116">
        <v>52656.342351462205</v>
      </c>
      <c r="F14" s="116">
        <v>31627.217239814225</v>
      </c>
      <c r="G14" s="116">
        <v>18337.205938521907</v>
      </c>
      <c r="H14" s="116">
        <v>14586.061373374139</v>
      </c>
      <c r="I14" s="116">
        <v>14756.41295818594</v>
      </c>
      <c r="J14" s="116">
        <v>22933.85540384235</v>
      </c>
      <c r="K14" s="116">
        <v>35468.070908390328</v>
      </c>
      <c r="L14" s="116">
        <v>46531.553947963082</v>
      </c>
      <c r="M14" s="116">
        <v>90173.24359055594</v>
      </c>
      <c r="N14" s="116">
        <v>111439.76505502568</v>
      </c>
      <c r="O14" s="116">
        <v>117223.10802361576</v>
      </c>
      <c r="P14" s="116">
        <v>92345.137746689637</v>
      </c>
      <c r="Q14" s="116">
        <v>69072.121098072079</v>
      </c>
      <c r="R14" s="116">
        <v>61683.605174025579</v>
      </c>
      <c r="S14" s="116">
        <v>47603.460533566678</v>
      </c>
      <c r="T14" s="116">
        <v>75262.536332013566</v>
      </c>
      <c r="U14" s="116">
        <v>73876.618106151102</v>
      </c>
      <c r="V14" s="163">
        <v>64632.841682127393</v>
      </c>
      <c r="W14" s="163">
        <v>67046.159400544959</v>
      </c>
      <c r="X14" s="163">
        <v>57030</v>
      </c>
    </row>
    <row r="15" spans="1:24" x14ac:dyDescent="0.35">
      <c r="A15" s="83" t="s">
        <v>43</v>
      </c>
      <c r="B15" s="116">
        <v>0</v>
      </c>
      <c r="C15" s="116">
        <v>1725.6864437252784</v>
      </c>
      <c r="D15" s="116">
        <v>4714.0892140042979</v>
      </c>
      <c r="E15" s="116">
        <v>13945.719096112696</v>
      </c>
      <c r="F15" s="116">
        <v>15528.159764794873</v>
      </c>
      <c r="G15" s="116">
        <v>23236.067396991497</v>
      </c>
      <c r="H15" s="116">
        <v>10150.657107880641</v>
      </c>
      <c r="I15" s="116">
        <v>16774.82665070413</v>
      </c>
      <c r="J15" s="116">
        <v>15609.18443765241</v>
      </c>
      <c r="K15" s="116">
        <v>8094.8637883312458</v>
      </c>
      <c r="L15" s="116">
        <v>24489.619222469766</v>
      </c>
      <c r="M15" s="116">
        <v>12269.997113927275</v>
      </c>
      <c r="N15" s="116">
        <v>27785.67471753485</v>
      </c>
      <c r="O15" s="116">
        <v>38059.170041327583</v>
      </c>
      <c r="P15" s="116">
        <v>34308.965291217646</v>
      </c>
      <c r="Q15" s="116">
        <v>35785.066473564926</v>
      </c>
      <c r="R15" s="116">
        <v>18357.101183008526</v>
      </c>
      <c r="S15" s="116">
        <v>12511.836802937833</v>
      </c>
      <c r="T15" s="116">
        <v>26546.365837104069</v>
      </c>
      <c r="U15" s="116">
        <v>19838.555876191029</v>
      </c>
      <c r="V15" s="163">
        <v>19071.382189239332</v>
      </c>
      <c r="W15" s="163">
        <v>19522.436462719841</v>
      </c>
      <c r="X15" s="163">
        <v>12424</v>
      </c>
    </row>
    <row r="16" spans="1:24" x14ac:dyDescent="0.35">
      <c r="A16" s="83" t="s">
        <v>44</v>
      </c>
      <c r="B16" s="116">
        <v>909.85266220674475</v>
      </c>
      <c r="C16" s="116">
        <v>12019.819588457389</v>
      </c>
      <c r="D16" s="116">
        <v>21680.731446454152</v>
      </c>
      <c r="E16" s="116">
        <v>53473.56305367333</v>
      </c>
      <c r="F16" s="116">
        <v>68948.672018682701</v>
      </c>
      <c r="G16" s="116">
        <v>64001.665271419217</v>
      </c>
      <c r="H16" s="116">
        <v>83260.053947972454</v>
      </c>
      <c r="I16" s="116">
        <v>58257.772570913694</v>
      </c>
      <c r="J16" s="116">
        <v>85996.560445033945</v>
      </c>
      <c r="K16" s="116">
        <v>110300.02548871333</v>
      </c>
      <c r="L16" s="116">
        <v>119852.25380299172</v>
      </c>
      <c r="M16" s="116">
        <v>121101.55110759092</v>
      </c>
      <c r="N16" s="116">
        <v>115566.95516140864</v>
      </c>
      <c r="O16" s="116">
        <v>106203.37755257699</v>
      </c>
      <c r="P16" s="116">
        <v>114631.94798596847</v>
      </c>
      <c r="Q16" s="116">
        <v>120619.48100152121</v>
      </c>
      <c r="R16" s="116">
        <v>84623.894092417788</v>
      </c>
      <c r="S16" s="116">
        <v>115437.96327379884</v>
      </c>
      <c r="T16" s="116">
        <v>105502.83251979637</v>
      </c>
      <c r="U16" s="116">
        <v>90433.190590780621</v>
      </c>
      <c r="V16" s="163">
        <v>75034.196042053183</v>
      </c>
      <c r="W16" s="163">
        <v>74622.107010156047</v>
      </c>
      <c r="X16" s="163">
        <v>82736</v>
      </c>
    </row>
    <row r="17" spans="1:24" x14ac:dyDescent="0.35">
      <c r="A17" s="83" t="s">
        <v>45</v>
      </c>
      <c r="B17" s="116">
        <v>0</v>
      </c>
      <c r="C17" s="116">
        <v>728.49047105357783</v>
      </c>
      <c r="D17" s="116">
        <v>2193.2172277936961</v>
      </c>
      <c r="E17" s="116">
        <v>11529.343258915835</v>
      </c>
      <c r="F17" s="116">
        <v>1137.1271374287521</v>
      </c>
      <c r="G17" s="116">
        <v>614.48659254414645</v>
      </c>
      <c r="H17" s="116">
        <v>16012.987758224941</v>
      </c>
      <c r="I17" s="116">
        <v>9036.8274302542868</v>
      </c>
      <c r="J17" s="116">
        <v>11984.573073881234</v>
      </c>
      <c r="K17" s="116">
        <v>15858.8486409466</v>
      </c>
      <c r="L17" s="116">
        <v>21191.050314767665</v>
      </c>
      <c r="M17" s="116">
        <v>8737.4296368528303</v>
      </c>
      <c r="N17" s="116">
        <v>19703.414431401317</v>
      </c>
      <c r="O17" s="116">
        <v>40950.248938726661</v>
      </c>
      <c r="P17" s="116">
        <v>15631.91218152514</v>
      </c>
      <c r="Q17" s="116">
        <v>30410.203417621309</v>
      </c>
      <c r="R17" s="116">
        <v>23308.893827496955</v>
      </c>
      <c r="S17" s="116">
        <v>19983.529543169985</v>
      </c>
      <c r="T17" s="116">
        <v>17353.414595588234</v>
      </c>
      <c r="U17" s="116">
        <v>13822.258302106704</v>
      </c>
      <c r="V17" s="163">
        <v>12491.001855287568</v>
      </c>
      <c r="W17" s="163">
        <v>17808.155932623235</v>
      </c>
      <c r="X17" s="163">
        <v>15731</v>
      </c>
    </row>
    <row r="18" spans="1:24" x14ac:dyDescent="0.35">
      <c r="A18" s="83" t="s">
        <v>46</v>
      </c>
      <c r="B18" s="116">
        <v>109.5232050953079</v>
      </c>
      <c r="C18" s="116">
        <v>2812.4509169363537</v>
      </c>
      <c r="D18" s="116">
        <v>3488.1699992836675</v>
      </c>
      <c r="E18" s="116">
        <v>7153.0330194365197</v>
      </c>
      <c r="F18" s="116">
        <v>8120.0474176694097</v>
      </c>
      <c r="G18" s="116">
        <v>10456.779793982994</v>
      </c>
      <c r="H18" s="116">
        <v>4338.6068247895937</v>
      </c>
      <c r="I18" s="116">
        <v>18766.984176900482</v>
      </c>
      <c r="J18" s="116">
        <v>10029.943831971264</v>
      </c>
      <c r="K18" s="116">
        <v>15537.651606299969</v>
      </c>
      <c r="L18" s="116">
        <v>10936.052539465309</v>
      </c>
      <c r="M18" s="116">
        <v>30814.203395449917</v>
      </c>
      <c r="N18" s="116">
        <v>14415.865574101246</v>
      </c>
      <c r="O18" s="116">
        <v>18859.397368437847</v>
      </c>
      <c r="P18" s="116">
        <v>20867.817883102107</v>
      </c>
      <c r="Q18" s="116">
        <v>30293.89027335382</v>
      </c>
      <c r="R18" s="116">
        <v>13392.754169914739</v>
      </c>
      <c r="S18" s="116">
        <v>10709.043022048703</v>
      </c>
      <c r="T18" s="116">
        <v>20292.668438914025</v>
      </c>
      <c r="U18" s="116">
        <v>7649.5709080975548</v>
      </c>
      <c r="V18" s="163">
        <v>7405.2999381570808</v>
      </c>
      <c r="W18" s="163">
        <v>24222.05375278672</v>
      </c>
      <c r="X18" s="163">
        <v>20063</v>
      </c>
    </row>
    <row r="19" spans="1:24" x14ac:dyDescent="0.35">
      <c r="A19" s="83" t="s">
        <v>47</v>
      </c>
      <c r="B19" s="116">
        <v>0</v>
      </c>
      <c r="C19" s="116">
        <v>2434.7360717367851</v>
      </c>
      <c r="D19" s="116">
        <v>7705.2553724928366</v>
      </c>
      <c r="E19" s="116">
        <v>15340.118223965763</v>
      </c>
      <c r="F19" s="116">
        <v>9715.0708950812732</v>
      </c>
      <c r="G19" s="116">
        <v>12156.69121648136</v>
      </c>
      <c r="H19" s="116">
        <v>19665.799540933433</v>
      </c>
      <c r="I19" s="116">
        <v>21113.548688513645</v>
      </c>
      <c r="J19" s="116">
        <v>9133.1358333882545</v>
      </c>
      <c r="K19" s="116">
        <v>21504.671354718554</v>
      </c>
      <c r="L19" s="116">
        <v>16921.788828771481</v>
      </c>
      <c r="M19" s="116">
        <v>22896.303731771</v>
      </c>
      <c r="N19" s="116">
        <v>22939.062993396914</v>
      </c>
      <c r="O19" s="116">
        <v>20079.670743417901</v>
      </c>
      <c r="P19" s="116">
        <v>30146.346256202007</v>
      </c>
      <c r="Q19" s="116">
        <v>15595.001293657444</v>
      </c>
      <c r="R19" s="116">
        <v>5141.2926910779543</v>
      </c>
      <c r="S19" s="116">
        <v>12038.796069227545</v>
      </c>
      <c r="T19" s="116">
        <v>3720.14417138009</v>
      </c>
      <c r="U19" s="116">
        <v>879.54364404557236</v>
      </c>
      <c r="V19" s="163">
        <v>8382.0315398886814</v>
      </c>
      <c r="W19" s="163">
        <v>4180.2941540748079</v>
      </c>
      <c r="X19" s="163">
        <v>5394</v>
      </c>
    </row>
    <row r="20" spans="1:24" x14ac:dyDescent="0.35">
      <c r="A20" s="83" t="s">
        <v>48</v>
      </c>
      <c r="B20" s="116">
        <v>0</v>
      </c>
      <c r="C20" s="116">
        <v>2964.7173678532899</v>
      </c>
      <c r="D20" s="116">
        <v>4190.1601002865327</v>
      </c>
      <c r="E20" s="116">
        <v>13221.431883024252</v>
      </c>
      <c r="F20" s="116">
        <v>13065.641932305958</v>
      </c>
      <c r="G20" s="116">
        <v>11958.194898626552</v>
      </c>
      <c r="H20" s="116">
        <v>24448.289977046672</v>
      </c>
      <c r="I20" s="116">
        <v>19531.417940332372</v>
      </c>
      <c r="J20" s="116">
        <v>20292.361266723787</v>
      </c>
      <c r="K20" s="116">
        <v>6013.363035031949</v>
      </c>
      <c r="L20" s="116">
        <v>15616.352164226608</v>
      </c>
      <c r="M20" s="116">
        <v>11567.782111698401</v>
      </c>
      <c r="N20" s="116">
        <v>17947.608958180484</v>
      </c>
      <c r="O20" s="116">
        <v>10928.429268070846</v>
      </c>
      <c r="P20" s="116">
        <v>14399.53475555415</v>
      </c>
      <c r="Q20" s="116">
        <v>16184.810470336219</v>
      </c>
      <c r="R20" s="116">
        <v>16209.235936662608</v>
      </c>
      <c r="S20" s="116">
        <v>24434.824080805356</v>
      </c>
      <c r="T20" s="116">
        <v>11680.031199095021</v>
      </c>
      <c r="U20" s="116">
        <v>15844.732795390308</v>
      </c>
      <c r="V20" s="163">
        <v>9383.3209647495351</v>
      </c>
      <c r="W20" s="163">
        <v>21688.168194203616</v>
      </c>
      <c r="X20" s="163">
        <v>3440</v>
      </c>
    </row>
    <row r="21" spans="1:24" x14ac:dyDescent="0.35">
      <c r="A21" s="83" t="s">
        <v>49</v>
      </c>
      <c r="B21" s="116">
        <v>334.79838709677415</v>
      </c>
      <c r="C21" s="116">
        <v>1363.9058347716648</v>
      </c>
      <c r="D21" s="116">
        <v>7384.0479292621776</v>
      </c>
      <c r="E21" s="116">
        <v>6773.802970042796</v>
      </c>
      <c r="F21" s="116">
        <v>8160.5618626416144</v>
      </c>
      <c r="G21" s="116">
        <v>12914.300310660561</v>
      </c>
      <c r="H21" s="116">
        <v>5902.6676358071918</v>
      </c>
      <c r="I21" s="116">
        <v>8610.3074240806236</v>
      </c>
      <c r="J21" s="116">
        <v>10308.62486373822</v>
      </c>
      <c r="K21" s="116">
        <v>3362.6776747583722</v>
      </c>
      <c r="L21" s="116">
        <v>9354.6005830681097</v>
      </c>
      <c r="M21" s="116">
        <v>22220.068982041648</v>
      </c>
      <c r="N21" s="116">
        <v>26391.622762289066</v>
      </c>
      <c r="O21" s="116">
        <v>9338.5193698739422</v>
      </c>
      <c r="P21" s="116">
        <v>11142.099633410233</v>
      </c>
      <c r="Q21" s="116">
        <v>24329.926905715438</v>
      </c>
      <c r="R21" s="116">
        <v>7782.5669992387338</v>
      </c>
      <c r="S21" s="116">
        <v>28276.594807186018</v>
      </c>
      <c r="T21" s="116">
        <v>16954.37897058823</v>
      </c>
      <c r="U21" s="116">
        <v>13743.545649203064</v>
      </c>
      <c r="V21" s="163">
        <v>12680.766852195422</v>
      </c>
      <c r="W21" s="163">
        <v>20185.730369085955</v>
      </c>
      <c r="X21" s="163">
        <v>11865</v>
      </c>
    </row>
    <row r="22" spans="1:24" x14ac:dyDescent="0.35">
      <c r="A22" s="83" t="s">
        <v>50</v>
      </c>
      <c r="B22" s="116">
        <v>0</v>
      </c>
      <c r="C22" s="116">
        <v>1073.3411405969075</v>
      </c>
      <c r="D22" s="116">
        <v>5870.1273236031511</v>
      </c>
      <c r="E22" s="116">
        <v>2901.4883839158347</v>
      </c>
      <c r="F22" s="116">
        <v>7241.9062806980492</v>
      </c>
      <c r="G22" s="116">
        <v>8243.5491366906463</v>
      </c>
      <c r="H22" s="116">
        <v>9198.0742272379503</v>
      </c>
      <c r="I22" s="116">
        <v>15298.623850864309</v>
      </c>
      <c r="J22" s="116">
        <v>4127.60007744019</v>
      </c>
      <c r="K22" s="116">
        <v>16089.447982853288</v>
      </c>
      <c r="L22" s="116">
        <v>13102.130036123488</v>
      </c>
      <c r="M22" s="116">
        <v>7034.5426582500158</v>
      </c>
      <c r="N22" s="116">
        <v>15459.22509904622</v>
      </c>
      <c r="O22" s="116">
        <v>20889.73458225626</v>
      </c>
      <c r="P22" s="116">
        <v>22168.868306102457</v>
      </c>
      <c r="Q22" s="116">
        <v>17564.426701437395</v>
      </c>
      <c r="R22" s="116">
        <v>17217.987228684531</v>
      </c>
      <c r="S22" s="116">
        <v>17657.913294890204</v>
      </c>
      <c r="T22" s="116">
        <v>9165.2234926470574</v>
      </c>
      <c r="U22" s="116">
        <v>7230.9309819633436</v>
      </c>
      <c r="V22" s="163">
        <v>6750.0525664811375</v>
      </c>
      <c r="W22" s="163">
        <v>23937.197299975229</v>
      </c>
      <c r="X22" s="163">
        <v>15078</v>
      </c>
    </row>
    <row r="23" spans="1:24" x14ac:dyDescent="0.35">
      <c r="A23" s="83" t="s">
        <v>51</v>
      </c>
      <c r="B23" s="116">
        <v>0</v>
      </c>
      <c r="C23" s="116">
        <v>2294.4464221503054</v>
      </c>
      <c r="D23" s="116">
        <v>2807.3760417263611</v>
      </c>
      <c r="E23" s="116">
        <v>8074.1359777104144</v>
      </c>
      <c r="F23" s="116">
        <v>5612.40236243051</v>
      </c>
      <c r="G23" s="116">
        <v>6917.0140582079785</v>
      </c>
      <c r="H23" s="116">
        <v>6542.5587796480486</v>
      </c>
      <c r="I23" s="116">
        <v>7400.8128000066727</v>
      </c>
      <c r="J23" s="116">
        <v>7407.4259871152708</v>
      </c>
      <c r="K23" s="116">
        <v>10217.988851266737</v>
      </c>
      <c r="L23" s="116">
        <v>6624.6127647994908</v>
      </c>
      <c r="M23" s="116">
        <v>6116.5609584155891</v>
      </c>
      <c r="N23" s="116">
        <v>11040.088492296405</v>
      </c>
      <c r="O23" s="116">
        <v>19435.053486835805</v>
      </c>
      <c r="P23" s="116">
        <v>20002.173127547958</v>
      </c>
      <c r="Q23" s="116">
        <v>10933.817059389648</v>
      </c>
      <c r="R23" s="116">
        <v>8218.8297280755178</v>
      </c>
      <c r="S23" s="116">
        <v>13083.688974675402</v>
      </c>
      <c r="T23" s="116">
        <v>10528.878532239818</v>
      </c>
      <c r="U23" s="116">
        <v>20888.003882543198</v>
      </c>
      <c r="V23" s="163">
        <v>11325.621521335806</v>
      </c>
      <c r="W23" s="163">
        <v>7970.8388654941782</v>
      </c>
      <c r="X23" s="163">
        <v>8528</v>
      </c>
    </row>
    <row r="24" spans="1:24" x14ac:dyDescent="0.35">
      <c r="A24" s="83" t="s">
        <v>52</v>
      </c>
      <c r="B24" s="116">
        <v>0</v>
      </c>
      <c r="C24" s="116">
        <v>5862.2583603020494</v>
      </c>
      <c r="D24" s="116">
        <v>1454.214541547278</v>
      </c>
      <c r="E24" s="116">
        <v>1898.0823823109843</v>
      </c>
      <c r="F24" s="116">
        <v>6546.6972767574407</v>
      </c>
      <c r="G24" s="116">
        <v>1066.6344015696532</v>
      </c>
      <c r="H24" s="116">
        <v>5136.6585042081097</v>
      </c>
      <c r="I24" s="116">
        <v>4599.5394780751512</v>
      </c>
      <c r="J24" s="116">
        <v>3186.2003229420679</v>
      </c>
      <c r="K24" s="116">
        <v>7393.9210784124843</v>
      </c>
      <c r="L24" s="116">
        <v>6129.7439229789943</v>
      </c>
      <c r="M24" s="116">
        <v>4175.7419787620202</v>
      </c>
      <c r="N24" s="116">
        <v>10228.957512839324</v>
      </c>
      <c r="O24" s="116">
        <v>1889.9122460507417</v>
      </c>
      <c r="P24" s="116">
        <v>2113.1703087570709</v>
      </c>
      <c r="Q24" s="116">
        <v>2574.234167520412</v>
      </c>
      <c r="R24" s="116">
        <v>2314.3537964372717</v>
      </c>
      <c r="S24" s="116">
        <v>5850.1684576377666</v>
      </c>
      <c r="T24" s="116">
        <v>2450.561538461538</v>
      </c>
      <c r="U24" s="116">
        <v>7510.6222510854041</v>
      </c>
      <c r="V24" s="163">
        <v>7602.8787878787871</v>
      </c>
      <c r="W24" s="163">
        <v>11395.286475105275</v>
      </c>
      <c r="X24" s="163">
        <v>2945</v>
      </c>
    </row>
    <row r="25" spans="1:24" x14ac:dyDescent="0.35">
      <c r="A25" s="83" t="s">
        <v>53</v>
      </c>
      <c r="B25" s="116">
        <v>684.81488269794716</v>
      </c>
      <c r="C25" s="116">
        <v>1892.880978065444</v>
      </c>
      <c r="D25" s="116">
        <v>511.19358452722059</v>
      </c>
      <c r="E25" s="116">
        <v>6835.9807139800287</v>
      </c>
      <c r="F25" s="116">
        <v>2496.2752445288857</v>
      </c>
      <c r="G25" s="116">
        <v>932.44767822105939</v>
      </c>
      <c r="H25" s="116">
        <v>1777.3794950267788</v>
      </c>
      <c r="I25" s="116">
        <v>5227.1272442101035</v>
      </c>
      <c r="J25" s="116">
        <v>1328.3760278125617</v>
      </c>
      <c r="K25" s="116">
        <v>1424.3952066274926</v>
      </c>
      <c r="L25" s="116">
        <v>4907.0029715149585</v>
      </c>
      <c r="M25" s="116">
        <v>4921.4296870024837</v>
      </c>
      <c r="N25" s="116">
        <v>4825.2774981658104</v>
      </c>
      <c r="O25" s="116">
        <v>4278.5304680070203</v>
      </c>
      <c r="P25" s="116">
        <v>2764.1960408305154</v>
      </c>
      <c r="Q25" s="116">
        <v>6852.9818763776348</v>
      </c>
      <c r="R25" s="116">
        <v>6166.6259640682092</v>
      </c>
      <c r="S25" s="116">
        <v>1841.6173728534673</v>
      </c>
      <c r="T25" s="116">
        <v>6651.7418636877819</v>
      </c>
      <c r="U25" s="116">
        <v>4506.9716582651008</v>
      </c>
      <c r="V25" s="163">
        <v>6536.8460111317254</v>
      </c>
      <c r="W25" s="163">
        <v>8344.1345058211537</v>
      </c>
      <c r="X25" s="163">
        <v>8809</v>
      </c>
    </row>
    <row r="26" spans="1:24" s="55" customFormat="1" ht="13.15" x14ac:dyDescent="0.4">
      <c r="A26" s="87" t="s">
        <v>20</v>
      </c>
      <c r="B26" s="4">
        <v>11316.19613654692</v>
      </c>
      <c r="C26" s="4">
        <v>84657.392478425012</v>
      </c>
      <c r="D26" s="4">
        <v>140581.92332378228</v>
      </c>
      <c r="E26" s="4">
        <v>345623.32376694004</v>
      </c>
      <c r="F26" s="4">
        <v>300919.18498742167</v>
      </c>
      <c r="G26" s="4">
        <v>327601.1277616088</v>
      </c>
      <c r="H26" s="4">
        <v>364648.68942234124</v>
      </c>
      <c r="I26" s="4">
        <v>400331.38658279373</v>
      </c>
      <c r="J26" s="4">
        <v>429439.01947653713</v>
      </c>
      <c r="K26" s="4">
        <v>541150.27784494101</v>
      </c>
      <c r="L26" s="4">
        <v>566875.4875434438</v>
      </c>
      <c r="M26" s="4">
        <v>679983.8076339711</v>
      </c>
      <c r="N26" s="4">
        <v>700859.63274944958</v>
      </c>
      <c r="O26" s="4">
        <v>747434.43172698258</v>
      </c>
      <c r="P26" s="4">
        <v>743069.93428541871</v>
      </c>
      <c r="Q26" s="4">
        <v>695451.44124212232</v>
      </c>
      <c r="R26" s="4">
        <v>503799.72778288665</v>
      </c>
      <c r="S26" s="4">
        <v>545223.75882090279</v>
      </c>
      <c r="T26" s="4">
        <v>510212.47244061076</v>
      </c>
      <c r="U26" s="4">
        <v>506889.93506468722</v>
      </c>
      <c r="V26" s="4">
        <v>457847.12430426711</v>
      </c>
      <c r="W26" s="4">
        <v>494056.26579142926</v>
      </c>
      <c r="X26" s="4">
        <v>417131</v>
      </c>
    </row>
    <row r="28" spans="1:24" x14ac:dyDescent="0.35">
      <c r="A28" s="18" t="s">
        <v>753</v>
      </c>
    </row>
    <row r="29" spans="1:24" x14ac:dyDescent="0.35">
      <c r="A29" s="18" t="s">
        <v>1008</v>
      </c>
    </row>
    <row r="31" spans="1:24" x14ac:dyDescent="0.35">
      <c r="A31" s="98" t="s">
        <v>844</v>
      </c>
    </row>
    <row r="34" spans="1:24" x14ac:dyDescent="0.35">
      <c r="A34" s="2" t="s">
        <v>1307</v>
      </c>
    </row>
    <row r="35" spans="1:24" x14ac:dyDescent="0.35">
      <c r="A35" s="3" t="s">
        <v>1308</v>
      </c>
    </row>
    <row r="37" spans="1:24" x14ac:dyDescent="0.35">
      <c r="A37" s="83" t="s">
        <v>0</v>
      </c>
      <c r="B37" s="130" t="s">
        <v>747</v>
      </c>
      <c r="C37" s="130" t="s">
        <v>748</v>
      </c>
      <c r="D37" s="130" t="s">
        <v>749</v>
      </c>
      <c r="E37" s="130" t="s">
        <v>1</v>
      </c>
      <c r="F37" s="130" t="s">
        <v>2</v>
      </c>
      <c r="G37" s="130" t="s">
        <v>3</v>
      </c>
      <c r="H37" s="130" t="s">
        <v>4</v>
      </c>
      <c r="I37" s="130" t="s">
        <v>5</v>
      </c>
      <c r="J37" s="130" t="s">
        <v>6</v>
      </c>
      <c r="K37" s="130" t="s">
        <v>7</v>
      </c>
      <c r="L37" s="130" t="s">
        <v>8</v>
      </c>
      <c r="M37" s="130" t="s">
        <v>9</v>
      </c>
      <c r="N37" s="130" t="s">
        <v>10</v>
      </c>
      <c r="O37" s="130" t="s">
        <v>11</v>
      </c>
      <c r="P37" s="130" t="s">
        <v>12</v>
      </c>
      <c r="Q37" s="130" t="s">
        <v>13</v>
      </c>
      <c r="R37" s="130" t="s">
        <v>14</v>
      </c>
      <c r="S37" s="130" t="s">
        <v>15</v>
      </c>
      <c r="T37" s="130" t="s">
        <v>16</v>
      </c>
      <c r="U37" s="130" t="s">
        <v>17</v>
      </c>
      <c r="V37" s="130" t="s">
        <v>1140</v>
      </c>
      <c r="W37" s="130" t="s">
        <v>322</v>
      </c>
      <c r="X37" s="130" t="s">
        <v>1141</v>
      </c>
    </row>
    <row r="38" spans="1:24" x14ac:dyDescent="0.35">
      <c r="A38" s="83" t="s">
        <v>33</v>
      </c>
      <c r="B38" s="85">
        <v>2351.1239999999998</v>
      </c>
      <c r="C38" s="85">
        <v>6772.5529999999999</v>
      </c>
      <c r="D38" s="85">
        <v>4435.6909999999998</v>
      </c>
      <c r="E38" s="85">
        <v>20070.404999999999</v>
      </c>
      <c r="F38" s="85">
        <v>18735.169000000002</v>
      </c>
      <c r="G38" s="85">
        <v>7170.1239999999998</v>
      </c>
      <c r="H38" s="85">
        <v>12737.864</v>
      </c>
      <c r="I38" s="85">
        <v>14823.684999999999</v>
      </c>
      <c r="J38" s="85">
        <v>32603.878000000001</v>
      </c>
      <c r="K38" s="85">
        <v>17433.753000000001</v>
      </c>
      <c r="L38" s="85">
        <v>39724.194000000003</v>
      </c>
      <c r="M38" s="85">
        <v>38519.26</v>
      </c>
      <c r="N38" s="85">
        <v>28334.938999999998</v>
      </c>
      <c r="O38" s="85">
        <v>50900.101000000002</v>
      </c>
      <c r="P38" s="85">
        <v>68421.856</v>
      </c>
      <c r="Q38" s="85">
        <v>55655.173000000003</v>
      </c>
      <c r="R38" s="85">
        <v>44761.756000000001</v>
      </c>
      <c r="S38" s="85">
        <v>34361.453999999998</v>
      </c>
      <c r="T38" s="85">
        <v>24110.167000000001</v>
      </c>
      <c r="U38" s="85">
        <v>63255.074999999997</v>
      </c>
      <c r="V38" s="85">
        <v>34552</v>
      </c>
      <c r="W38" s="85">
        <v>41632</v>
      </c>
      <c r="X38" s="85">
        <v>28381</v>
      </c>
    </row>
    <row r="39" spans="1:24" x14ac:dyDescent="0.35">
      <c r="A39" s="83" t="s">
        <v>34</v>
      </c>
      <c r="B39" s="85">
        <v>0</v>
      </c>
      <c r="C39" s="85">
        <v>1192</v>
      </c>
      <c r="D39" s="85">
        <v>2329.6460000000002</v>
      </c>
      <c r="E39" s="85">
        <v>8314.0730000000003</v>
      </c>
      <c r="F39" s="85">
        <v>10654.42</v>
      </c>
      <c r="G39" s="85">
        <v>11366.534</v>
      </c>
      <c r="H39" s="85">
        <v>10778.468999999999</v>
      </c>
      <c r="I39" s="85">
        <v>18899.137999999999</v>
      </c>
      <c r="J39" s="85">
        <v>19403.632000000001</v>
      </c>
      <c r="K39" s="85">
        <v>51410.103000000003</v>
      </c>
      <c r="L39" s="85">
        <v>18902.341</v>
      </c>
      <c r="M39" s="85">
        <v>28654.723000000002</v>
      </c>
      <c r="N39" s="85">
        <v>39315.648999999998</v>
      </c>
      <c r="O39" s="85">
        <v>37445.463000000003</v>
      </c>
      <c r="P39" s="85">
        <v>45289.506999999998</v>
      </c>
      <c r="Q39" s="85">
        <v>21206.3</v>
      </c>
      <c r="R39" s="85">
        <v>18202.439999999999</v>
      </c>
      <c r="S39" s="85">
        <v>32843.035000000003</v>
      </c>
      <c r="T39" s="85">
        <v>29394.903999999999</v>
      </c>
      <c r="U39" s="85">
        <v>12713.514999999999</v>
      </c>
      <c r="V39" s="85">
        <v>23495</v>
      </c>
      <c r="W39" s="85">
        <v>16195</v>
      </c>
      <c r="X39" s="85">
        <v>18378</v>
      </c>
    </row>
    <row r="40" spans="1:24" x14ac:dyDescent="0.35">
      <c r="A40" s="83" t="s">
        <v>35</v>
      </c>
      <c r="B40" s="85">
        <v>0</v>
      </c>
      <c r="C40" s="85">
        <v>2426.1590000000001</v>
      </c>
      <c r="D40" s="85">
        <v>3306.3</v>
      </c>
      <c r="E40" s="85">
        <v>4609.0420000000004</v>
      </c>
      <c r="F40" s="85">
        <v>2684.6759999999999</v>
      </c>
      <c r="G40" s="85">
        <v>8766.1790000000001</v>
      </c>
      <c r="H40" s="85">
        <v>10429.379999999999</v>
      </c>
      <c r="I40" s="85">
        <v>11813.08</v>
      </c>
      <c r="J40" s="85">
        <v>19595.733</v>
      </c>
      <c r="K40" s="85">
        <v>18452.445</v>
      </c>
      <c r="L40" s="85">
        <v>25895.179</v>
      </c>
      <c r="M40" s="85">
        <v>21477.328000000001</v>
      </c>
      <c r="N40" s="85">
        <v>16905.715</v>
      </c>
      <c r="O40" s="85">
        <v>17197.858</v>
      </c>
      <c r="P40" s="85">
        <v>18657.555</v>
      </c>
      <c r="Q40" s="85">
        <v>16703.447</v>
      </c>
      <c r="R40" s="85">
        <v>19110.731</v>
      </c>
      <c r="S40" s="85">
        <v>7533.7579999999998</v>
      </c>
      <c r="T40" s="85">
        <v>13505.323</v>
      </c>
      <c r="U40" s="85">
        <v>12616.806</v>
      </c>
      <c r="V40" s="85">
        <v>16973</v>
      </c>
      <c r="W40" s="85">
        <v>24369</v>
      </c>
      <c r="X40" s="85">
        <v>11787</v>
      </c>
    </row>
    <row r="41" spans="1:24" x14ac:dyDescent="0.35">
      <c r="A41" s="83" t="s">
        <v>36</v>
      </c>
      <c r="B41" s="85">
        <v>0</v>
      </c>
      <c r="C41" s="85">
        <v>6430.5919999999996</v>
      </c>
      <c r="D41" s="85">
        <v>8200.0640000000003</v>
      </c>
      <c r="E41" s="85">
        <v>20521.413</v>
      </c>
      <c r="F41" s="85">
        <v>9156.4619999999995</v>
      </c>
      <c r="G41" s="85">
        <v>11984.091</v>
      </c>
      <c r="H41" s="85">
        <v>15105.707</v>
      </c>
      <c r="I41" s="85">
        <v>21775.983</v>
      </c>
      <c r="J41" s="85">
        <v>20524.474999999999</v>
      </c>
      <c r="K41" s="85">
        <v>36310.483999999997</v>
      </c>
      <c r="L41" s="85">
        <v>20864.746999999999</v>
      </c>
      <c r="M41" s="85">
        <v>49578.432999999997</v>
      </c>
      <c r="N41" s="85">
        <v>43033.805999999997</v>
      </c>
      <c r="O41" s="85">
        <v>53905.213000000003</v>
      </c>
      <c r="P41" s="85">
        <v>35977.813999999998</v>
      </c>
      <c r="Q41" s="85">
        <v>52435.682000000001</v>
      </c>
      <c r="R41" s="85">
        <v>29038.436000000002</v>
      </c>
      <c r="S41" s="85">
        <v>29348.760999999999</v>
      </c>
      <c r="T41" s="85">
        <v>33854.54</v>
      </c>
      <c r="U41" s="85">
        <v>30637.143</v>
      </c>
      <c r="V41" s="85">
        <v>32221</v>
      </c>
      <c r="W41" s="85">
        <v>23539</v>
      </c>
      <c r="X41" s="85">
        <v>37640</v>
      </c>
    </row>
    <row r="42" spans="1:24" x14ac:dyDescent="0.35">
      <c r="A42" s="83" t="s">
        <v>37</v>
      </c>
      <c r="B42" s="85">
        <v>755.10500000000002</v>
      </c>
      <c r="C42" s="85">
        <v>894.80899999999997</v>
      </c>
      <c r="D42" s="85">
        <v>5103.5280000000002</v>
      </c>
      <c r="E42" s="85">
        <v>13814.67</v>
      </c>
      <c r="F42" s="85">
        <v>7971.0379999999996</v>
      </c>
      <c r="G42" s="85">
        <v>13504.364</v>
      </c>
      <c r="H42" s="85">
        <v>18864.436000000002</v>
      </c>
      <c r="I42" s="85">
        <v>16927.455999999998</v>
      </c>
      <c r="J42" s="85">
        <v>17175.400000000001</v>
      </c>
      <c r="K42" s="85">
        <v>17695.325000000001</v>
      </c>
      <c r="L42" s="85">
        <v>19233.527999999998</v>
      </c>
      <c r="M42" s="85">
        <v>28120.186000000002</v>
      </c>
      <c r="N42" s="85">
        <v>28926.812000000002</v>
      </c>
      <c r="O42" s="85">
        <v>25058.319</v>
      </c>
      <c r="P42" s="85">
        <v>39488.410000000003</v>
      </c>
      <c r="Q42" s="85">
        <v>24702.246999999999</v>
      </c>
      <c r="R42" s="85">
        <v>22399.484</v>
      </c>
      <c r="S42" s="85">
        <v>25732.01</v>
      </c>
      <c r="T42" s="85">
        <v>22224.986000000001</v>
      </c>
      <c r="U42" s="85">
        <v>21169.867999999999</v>
      </c>
      <c r="V42" s="85">
        <v>19556</v>
      </c>
      <c r="W42" s="85">
        <v>16652</v>
      </c>
      <c r="X42" s="85">
        <v>23160</v>
      </c>
    </row>
    <row r="43" spans="1:24" x14ac:dyDescent="0.35">
      <c r="A43" s="83" t="s">
        <v>38</v>
      </c>
      <c r="B43" s="85">
        <v>0</v>
      </c>
      <c r="C43" s="85">
        <v>387.35</v>
      </c>
      <c r="D43" s="85">
        <v>415.73599999999999</v>
      </c>
      <c r="E43" s="85">
        <v>2506.6889999999999</v>
      </c>
      <c r="F43" s="85">
        <v>6553.9210000000003</v>
      </c>
      <c r="G43" s="85">
        <v>12038.682000000001</v>
      </c>
      <c r="H43" s="85">
        <v>7013.8729999999996</v>
      </c>
      <c r="I43" s="85">
        <v>5035.433</v>
      </c>
      <c r="J43" s="85">
        <v>3697.6509999999998</v>
      </c>
      <c r="K43" s="85">
        <v>8525.2479999999996</v>
      </c>
      <c r="L43" s="85">
        <v>17835.326000000001</v>
      </c>
      <c r="M43" s="85">
        <v>11449.424999999999</v>
      </c>
      <c r="N43" s="85">
        <v>10266.677</v>
      </c>
      <c r="O43" s="85">
        <v>9375.3619999999992</v>
      </c>
      <c r="P43" s="85">
        <v>9025.0740000000005</v>
      </c>
      <c r="Q43" s="85">
        <v>17468.526000000002</v>
      </c>
      <c r="R43" s="85">
        <v>7853.2560000000003</v>
      </c>
      <c r="S43" s="85">
        <v>10450.049000000001</v>
      </c>
      <c r="T43" s="85">
        <v>9184.7890000000007</v>
      </c>
      <c r="U43" s="85">
        <v>12336.767</v>
      </c>
      <c r="V43" s="85">
        <v>11073</v>
      </c>
      <c r="W43" s="85">
        <v>13776</v>
      </c>
      <c r="X43" s="85">
        <v>14348</v>
      </c>
    </row>
    <row r="44" spans="1:24" x14ac:dyDescent="0.35">
      <c r="A44" s="83" t="s">
        <v>39</v>
      </c>
      <c r="B44" s="85">
        <v>0</v>
      </c>
      <c r="C44" s="85">
        <v>972.70699999999999</v>
      </c>
      <c r="D44" s="85">
        <v>6191.8360000000002</v>
      </c>
      <c r="E44" s="85">
        <v>15402.612999999999</v>
      </c>
      <c r="F44" s="85">
        <v>7851.4814999999999</v>
      </c>
      <c r="G44" s="85">
        <v>15194.0905</v>
      </c>
      <c r="H44" s="85">
        <v>17993.868999999999</v>
      </c>
      <c r="I44" s="85">
        <v>34289.499000000003</v>
      </c>
      <c r="J44" s="85">
        <v>21906.511999999999</v>
      </c>
      <c r="K44" s="85">
        <v>12862.001</v>
      </c>
      <c r="L44" s="85">
        <v>17474.545999999998</v>
      </c>
      <c r="M44" s="85">
        <v>28993.794000000002</v>
      </c>
      <c r="N44" s="85">
        <v>15468.294</v>
      </c>
      <c r="O44" s="85">
        <v>17772.723000000002</v>
      </c>
      <c r="P44" s="85">
        <v>25058.512999999999</v>
      </c>
      <c r="Q44" s="85">
        <v>22460.325000000001</v>
      </c>
      <c r="R44" s="85">
        <v>19605.626</v>
      </c>
      <c r="S44" s="85">
        <v>24892.922999999999</v>
      </c>
      <c r="T44" s="85">
        <v>17471.748</v>
      </c>
      <c r="U44" s="85">
        <v>14768.048000000001</v>
      </c>
      <c r="V44" s="85">
        <v>27856</v>
      </c>
      <c r="W44" s="85">
        <v>21629</v>
      </c>
      <c r="X44" s="85">
        <v>20684</v>
      </c>
    </row>
    <row r="45" spans="1:24" x14ac:dyDescent="0.35">
      <c r="A45" s="83" t="s">
        <v>40</v>
      </c>
      <c r="B45" s="85">
        <v>1809.95</v>
      </c>
      <c r="C45" s="85">
        <v>6666.0320000000002</v>
      </c>
      <c r="D45" s="85">
        <v>10886.782999999999</v>
      </c>
      <c r="E45" s="85">
        <v>14602.825999999999</v>
      </c>
      <c r="F45" s="85">
        <v>19503.993999999999</v>
      </c>
      <c r="G45" s="85">
        <v>21345.766</v>
      </c>
      <c r="H45" s="85">
        <v>20370.442999999999</v>
      </c>
      <c r="I45" s="85">
        <v>16918.732</v>
      </c>
      <c r="J45" s="85">
        <v>26518.683000000001</v>
      </c>
      <c r="K45" s="85">
        <v>47655.237000000001</v>
      </c>
      <c r="L45" s="85">
        <v>36096.023000000001</v>
      </c>
      <c r="M45" s="85">
        <v>40602.356</v>
      </c>
      <c r="N45" s="85">
        <v>42915.1</v>
      </c>
      <c r="O45" s="85">
        <v>35139.161999999997</v>
      </c>
      <c r="P45" s="85">
        <v>25707.75</v>
      </c>
      <c r="Q45" s="85">
        <v>22477.5</v>
      </c>
      <c r="R45" s="85">
        <v>18822.900000000001</v>
      </c>
      <c r="S45" s="85">
        <v>18915.400000000001</v>
      </c>
      <c r="T45" s="85">
        <v>12311.6</v>
      </c>
      <c r="U45" s="85">
        <v>12593.957</v>
      </c>
      <c r="V45" s="85">
        <v>15114</v>
      </c>
      <c r="W45" s="85">
        <v>12749</v>
      </c>
      <c r="X45" s="85">
        <v>11838</v>
      </c>
    </row>
    <row r="46" spans="1:24" x14ac:dyDescent="0.35">
      <c r="A46" s="83" t="s">
        <v>41</v>
      </c>
      <c r="B46" s="85">
        <v>0</v>
      </c>
      <c r="C46" s="85">
        <v>67</v>
      </c>
      <c r="D46" s="85">
        <v>82</v>
      </c>
      <c r="E46" s="85">
        <v>2700.5</v>
      </c>
      <c r="F46" s="85">
        <v>905</v>
      </c>
      <c r="G46" s="85">
        <v>8330.56</v>
      </c>
      <c r="H46" s="85">
        <v>5189.5959999999995</v>
      </c>
      <c r="I46" s="85">
        <v>4570.18</v>
      </c>
      <c r="J46" s="85">
        <v>4576.9830000000002</v>
      </c>
      <c r="K46" s="85">
        <v>7115.8010000000004</v>
      </c>
      <c r="L46" s="85">
        <v>9241.9079999999994</v>
      </c>
      <c r="M46" s="85">
        <v>8266.6229999999996</v>
      </c>
      <c r="N46" s="85">
        <v>3723.4589999999998</v>
      </c>
      <c r="O46" s="85">
        <v>9304.6290000000008</v>
      </c>
      <c r="P46" s="85">
        <v>8709.759</v>
      </c>
      <c r="Q46" s="85">
        <v>11478.3</v>
      </c>
      <c r="R46" s="85">
        <v>9566.4249999999993</v>
      </c>
      <c r="S46" s="85">
        <v>5773.5320000000002</v>
      </c>
      <c r="T46" s="85">
        <v>3093.125</v>
      </c>
      <c r="U46" s="85">
        <v>10591.84</v>
      </c>
      <c r="V46" s="85">
        <v>13154</v>
      </c>
      <c r="W46" s="85">
        <v>17265</v>
      </c>
      <c r="X46" s="85">
        <v>6870</v>
      </c>
    </row>
    <row r="47" spans="1:24" x14ac:dyDescent="0.35">
      <c r="A47" s="83" t="s">
        <v>42</v>
      </c>
      <c r="B47" s="85">
        <v>1179.9839999999999</v>
      </c>
      <c r="C47" s="85">
        <v>7339.5</v>
      </c>
      <c r="D47" s="85">
        <v>11897.913</v>
      </c>
      <c r="E47" s="85">
        <v>35565.069000000003</v>
      </c>
      <c r="F47" s="85">
        <v>21652.626</v>
      </c>
      <c r="G47" s="85">
        <v>12831.848</v>
      </c>
      <c r="H47" s="85">
        <v>10561.763000000001</v>
      </c>
      <c r="I47" s="85">
        <v>10651.347</v>
      </c>
      <c r="J47" s="85">
        <v>16763.839</v>
      </c>
      <c r="K47" s="85">
        <v>26606.82</v>
      </c>
      <c r="L47" s="85">
        <v>35216.703000000001</v>
      </c>
      <c r="M47" s="85">
        <v>68215.846999999994</v>
      </c>
      <c r="N47" s="85">
        <v>84150.914000000004</v>
      </c>
      <c r="O47" s="85">
        <v>88478.528000000006</v>
      </c>
      <c r="P47" s="85">
        <v>70386.0579</v>
      </c>
      <c r="Q47" s="85">
        <v>53592.245999999999</v>
      </c>
      <c r="R47" s="85">
        <v>48794.161</v>
      </c>
      <c r="S47" s="85">
        <v>38328.152999999998</v>
      </c>
      <c r="T47" s="85">
        <v>60898.930999999997</v>
      </c>
      <c r="U47" s="85">
        <v>61071.218999999997</v>
      </c>
      <c r="V47" s="85">
        <v>57901</v>
      </c>
      <c r="W47" s="85">
        <v>65197</v>
      </c>
      <c r="X47" s="85">
        <v>57030</v>
      </c>
    </row>
    <row r="48" spans="1:24" x14ac:dyDescent="0.35">
      <c r="A48" s="83" t="s">
        <v>43</v>
      </c>
      <c r="B48" s="85">
        <v>0</v>
      </c>
      <c r="C48" s="85">
        <v>1156</v>
      </c>
      <c r="D48" s="85">
        <v>3170.357</v>
      </c>
      <c r="E48" s="85">
        <v>9419.1970000000001</v>
      </c>
      <c r="F48" s="85">
        <v>10630.888999999999</v>
      </c>
      <c r="G48" s="85">
        <v>16259.93</v>
      </c>
      <c r="H48" s="85">
        <v>7350.0879999999997</v>
      </c>
      <c r="I48" s="85">
        <v>12108.261</v>
      </c>
      <c r="J48" s="85">
        <v>11409.763000000001</v>
      </c>
      <c r="K48" s="85">
        <v>6072.4639999999999</v>
      </c>
      <c r="L48" s="85">
        <v>18534.598000000002</v>
      </c>
      <c r="M48" s="85">
        <v>9282.2240000000002</v>
      </c>
      <c r="N48" s="85">
        <v>20981.648000000001</v>
      </c>
      <c r="O48" s="85">
        <v>28726.582999999999</v>
      </c>
      <c r="P48" s="85">
        <v>26150.513999999999</v>
      </c>
      <c r="Q48" s="85">
        <v>27765.212</v>
      </c>
      <c r="R48" s="85">
        <v>14521.19</v>
      </c>
      <c r="S48" s="85">
        <v>10073.965</v>
      </c>
      <c r="T48" s="85">
        <v>21480.080000000002</v>
      </c>
      <c r="U48" s="85">
        <v>16399.841</v>
      </c>
      <c r="V48" s="85">
        <v>17085</v>
      </c>
      <c r="W48" s="85">
        <v>18984</v>
      </c>
      <c r="X48" s="85">
        <v>12424</v>
      </c>
    </row>
    <row r="49" spans="1:24" x14ac:dyDescent="0.35">
      <c r="A49" s="83" t="s">
        <v>44</v>
      </c>
      <c r="B49" s="85">
        <v>597.875</v>
      </c>
      <c r="C49" s="85">
        <v>8051.817</v>
      </c>
      <c r="D49" s="85">
        <v>14580.898999999999</v>
      </c>
      <c r="E49" s="85">
        <v>36117.035000000003</v>
      </c>
      <c r="F49" s="85">
        <v>47203.641000000003</v>
      </c>
      <c r="G49" s="85">
        <v>44786.52</v>
      </c>
      <c r="H49" s="85">
        <v>60288.582000000002</v>
      </c>
      <c r="I49" s="85">
        <v>42051.124000000003</v>
      </c>
      <c r="J49" s="85">
        <v>62860.451000000001</v>
      </c>
      <c r="K49" s="85">
        <v>82742.952999999994</v>
      </c>
      <c r="L49" s="85">
        <v>90708.365999999995</v>
      </c>
      <c r="M49" s="85">
        <v>91613.039000000004</v>
      </c>
      <c r="N49" s="85">
        <v>87267.456999999995</v>
      </c>
      <c r="O49" s="85">
        <v>80160.974000000002</v>
      </c>
      <c r="P49" s="85">
        <v>87373.207999999999</v>
      </c>
      <c r="Q49" s="85">
        <v>93587.236000000004</v>
      </c>
      <c r="R49" s="85">
        <v>66940.832999999999</v>
      </c>
      <c r="S49" s="85">
        <v>92945.426000000007</v>
      </c>
      <c r="T49" s="85">
        <v>85367.967000000004</v>
      </c>
      <c r="U49" s="85">
        <v>74757.959000000003</v>
      </c>
      <c r="V49" s="85">
        <v>67219</v>
      </c>
      <c r="W49" s="85">
        <v>72564</v>
      </c>
      <c r="X49" s="85">
        <v>82736</v>
      </c>
    </row>
    <row r="50" spans="1:24" x14ac:dyDescent="0.35">
      <c r="A50" s="83" t="s">
        <v>45</v>
      </c>
      <c r="B50" s="85">
        <v>0</v>
      </c>
      <c r="C50" s="85">
        <v>488</v>
      </c>
      <c r="D50" s="85">
        <v>1475</v>
      </c>
      <c r="E50" s="85">
        <v>7787.1319999999996</v>
      </c>
      <c r="F50" s="85">
        <v>778.5</v>
      </c>
      <c r="G50" s="85">
        <v>430</v>
      </c>
      <c r="H50" s="85">
        <v>11595</v>
      </c>
      <c r="I50" s="85">
        <v>6522.8850000000002</v>
      </c>
      <c r="J50" s="85">
        <v>8760.2999999999993</v>
      </c>
      <c r="K50" s="85">
        <v>11896.715</v>
      </c>
      <c r="L50" s="85">
        <v>16038.126</v>
      </c>
      <c r="M50" s="85">
        <v>6609.8450000000003</v>
      </c>
      <c r="N50" s="85">
        <v>14878.534</v>
      </c>
      <c r="O50" s="85">
        <v>30908.733</v>
      </c>
      <c r="P50" s="85">
        <v>11914.744000000001</v>
      </c>
      <c r="Q50" s="85">
        <v>23594.919000000002</v>
      </c>
      <c r="R50" s="85">
        <v>18438.253000000001</v>
      </c>
      <c r="S50" s="85">
        <v>16089.834000000001</v>
      </c>
      <c r="T50" s="85">
        <v>14041.573</v>
      </c>
      <c r="U50" s="85">
        <v>11426.378000000001</v>
      </c>
      <c r="V50" s="85">
        <v>11190</v>
      </c>
      <c r="W50" s="85">
        <v>17317</v>
      </c>
      <c r="X50" s="85">
        <v>15731</v>
      </c>
    </row>
    <row r="51" spans="1:24" x14ac:dyDescent="0.35">
      <c r="A51" s="83" t="s">
        <v>46</v>
      </c>
      <c r="B51" s="85">
        <v>71.968999999999994</v>
      </c>
      <c r="C51" s="85">
        <v>1884</v>
      </c>
      <c r="D51" s="85">
        <v>2345.8919999999998</v>
      </c>
      <c r="E51" s="85">
        <v>4831.2910000000002</v>
      </c>
      <c r="F51" s="85">
        <v>5559.1469999999999</v>
      </c>
      <c r="G51" s="85">
        <v>7317.3530000000001</v>
      </c>
      <c r="H51" s="85">
        <v>3141.5839999999998</v>
      </c>
      <c r="I51" s="85">
        <v>13546.223</v>
      </c>
      <c r="J51" s="85">
        <v>7331.5349999999999</v>
      </c>
      <c r="K51" s="85">
        <v>11655.764999999999</v>
      </c>
      <c r="L51" s="85">
        <v>8276.7860000000001</v>
      </c>
      <c r="M51" s="85">
        <v>23310.872500000001</v>
      </c>
      <c r="N51" s="85">
        <v>10885.7755</v>
      </c>
      <c r="O51" s="85">
        <v>14234.835999999999</v>
      </c>
      <c r="P51" s="85">
        <v>15905.584999999999</v>
      </c>
      <c r="Q51" s="85">
        <v>23504.672999999999</v>
      </c>
      <c r="R51" s="85">
        <v>10594.196</v>
      </c>
      <c r="S51" s="85">
        <v>8622.4369999999999</v>
      </c>
      <c r="T51" s="85">
        <v>16419.88</v>
      </c>
      <c r="U51" s="85">
        <v>6323.6329999999998</v>
      </c>
      <c r="V51" s="85">
        <v>6634</v>
      </c>
      <c r="W51" s="85">
        <v>23554</v>
      </c>
      <c r="X51" s="85">
        <v>20063</v>
      </c>
    </row>
    <row r="52" spans="1:24" x14ac:dyDescent="0.35">
      <c r="A52" s="83" t="s">
        <v>47</v>
      </c>
      <c r="B52" s="85">
        <v>0</v>
      </c>
      <c r="C52" s="85">
        <v>1630.9770000000001</v>
      </c>
      <c r="D52" s="85">
        <v>5182</v>
      </c>
      <c r="E52" s="85">
        <v>10361</v>
      </c>
      <c r="F52" s="85">
        <v>6651.1319999999996</v>
      </c>
      <c r="G52" s="85">
        <v>8506.902</v>
      </c>
      <c r="H52" s="85">
        <v>14240</v>
      </c>
      <c r="I52" s="85">
        <v>15240</v>
      </c>
      <c r="J52" s="85">
        <v>6676</v>
      </c>
      <c r="K52" s="85">
        <v>16132</v>
      </c>
      <c r="L52" s="85">
        <v>12807</v>
      </c>
      <c r="M52" s="85">
        <v>17321</v>
      </c>
      <c r="N52" s="85">
        <v>17321.851999999999</v>
      </c>
      <c r="O52" s="85">
        <v>15155.883</v>
      </c>
      <c r="P52" s="85">
        <v>22977.739000000001</v>
      </c>
      <c r="Q52" s="85">
        <v>12099.977999999999</v>
      </c>
      <c r="R52" s="85">
        <v>4066.9650000000001</v>
      </c>
      <c r="S52" s="85">
        <v>9693.0939999999991</v>
      </c>
      <c r="T52" s="85">
        <v>3010.1669999999999</v>
      </c>
      <c r="U52" s="85">
        <v>727.08799999999997</v>
      </c>
      <c r="V52" s="85">
        <v>7509</v>
      </c>
      <c r="W52" s="85">
        <v>4065</v>
      </c>
      <c r="X52" s="85">
        <v>5394</v>
      </c>
    </row>
    <row r="53" spans="1:24" x14ac:dyDescent="0.35">
      <c r="A53" s="83" t="s">
        <v>48</v>
      </c>
      <c r="B53" s="85">
        <v>0</v>
      </c>
      <c r="C53" s="85">
        <v>1986</v>
      </c>
      <c r="D53" s="85">
        <v>2818</v>
      </c>
      <c r="E53" s="85">
        <v>8930</v>
      </c>
      <c r="F53" s="85">
        <v>8945</v>
      </c>
      <c r="G53" s="85">
        <v>8368</v>
      </c>
      <c r="H53" s="85">
        <v>17703</v>
      </c>
      <c r="I53" s="85">
        <v>14098</v>
      </c>
      <c r="J53" s="85">
        <v>14833</v>
      </c>
      <c r="K53" s="85">
        <v>4511</v>
      </c>
      <c r="L53" s="85">
        <v>11819</v>
      </c>
      <c r="M53" s="85">
        <v>8751</v>
      </c>
      <c r="N53" s="85">
        <v>13552.682000000001</v>
      </c>
      <c r="O53" s="85">
        <v>8248.6409999999996</v>
      </c>
      <c r="P53" s="85">
        <v>10975.418</v>
      </c>
      <c r="Q53" s="85">
        <v>12557.603999999999</v>
      </c>
      <c r="R53" s="85">
        <v>12822.144</v>
      </c>
      <c r="S53" s="85">
        <v>19673.814999999999</v>
      </c>
      <c r="T53" s="85">
        <v>9450.9359999999997</v>
      </c>
      <c r="U53" s="85">
        <v>13098.287</v>
      </c>
      <c r="V53" s="85">
        <v>8406</v>
      </c>
      <c r="W53" s="85">
        <v>21090</v>
      </c>
      <c r="X53" s="85">
        <v>3440</v>
      </c>
    </row>
    <row r="54" spans="1:24" x14ac:dyDescent="0.35">
      <c r="A54" s="83" t="s">
        <v>49</v>
      </c>
      <c r="B54" s="85">
        <v>220</v>
      </c>
      <c r="C54" s="85">
        <v>913.65099999999995</v>
      </c>
      <c r="D54" s="85">
        <v>4965.9790000000003</v>
      </c>
      <c r="E54" s="85">
        <v>4575.152</v>
      </c>
      <c r="F54" s="85">
        <v>5586.884</v>
      </c>
      <c r="G54" s="85">
        <v>9037.0550000000003</v>
      </c>
      <c r="H54" s="85">
        <v>4274.12</v>
      </c>
      <c r="I54" s="85">
        <v>6215.018</v>
      </c>
      <c r="J54" s="85">
        <v>7535.241</v>
      </c>
      <c r="K54" s="85">
        <v>2522.5549999999998</v>
      </c>
      <c r="L54" s="85">
        <v>7079.8879999999999</v>
      </c>
      <c r="M54" s="85">
        <v>16809.43</v>
      </c>
      <c r="N54" s="85">
        <v>19928.965</v>
      </c>
      <c r="O54" s="85">
        <v>7048.5969999999998</v>
      </c>
      <c r="P54" s="85">
        <v>8492.58</v>
      </c>
      <c r="Q54" s="85">
        <v>18877.304</v>
      </c>
      <c r="R54" s="85">
        <v>6156.317</v>
      </c>
      <c r="S54" s="85">
        <v>22767.035</v>
      </c>
      <c r="T54" s="85">
        <v>13718.691999999999</v>
      </c>
      <c r="U54" s="85">
        <v>11361.308999999999</v>
      </c>
      <c r="V54" s="85">
        <v>11360</v>
      </c>
      <c r="W54" s="85">
        <v>19629</v>
      </c>
      <c r="X54" s="85">
        <v>11865</v>
      </c>
    </row>
    <row r="55" spans="1:24" x14ac:dyDescent="0.35">
      <c r="A55" s="83" t="s">
        <v>50</v>
      </c>
      <c r="B55" s="85">
        <v>0</v>
      </c>
      <c r="C55" s="85">
        <v>719.00800000000004</v>
      </c>
      <c r="D55" s="85">
        <v>3947.8249999999998</v>
      </c>
      <c r="E55" s="85">
        <v>1959.7190000000001</v>
      </c>
      <c r="F55" s="85">
        <v>4957.9539999999997</v>
      </c>
      <c r="G55" s="85">
        <v>5768.598</v>
      </c>
      <c r="H55" s="85">
        <v>6660.3230000000003</v>
      </c>
      <c r="I55" s="85">
        <v>11042.721</v>
      </c>
      <c r="J55" s="85">
        <v>3017.13</v>
      </c>
      <c r="K55" s="85">
        <v>12069.701999999999</v>
      </c>
      <c r="L55" s="85">
        <v>9916.1489999999994</v>
      </c>
      <c r="M55" s="85">
        <v>5321.6149999999998</v>
      </c>
      <c r="N55" s="85">
        <v>11673.642</v>
      </c>
      <c r="O55" s="85">
        <v>15767.308999999999</v>
      </c>
      <c r="P55" s="85">
        <v>16897.254000000001</v>
      </c>
      <c r="Q55" s="85">
        <v>13628.031999999999</v>
      </c>
      <c r="R55" s="85">
        <v>13620.106</v>
      </c>
      <c r="S55" s="85">
        <v>14217.352999999999</v>
      </c>
      <c r="T55" s="85">
        <v>7416.0709999999999</v>
      </c>
      <c r="U55" s="85">
        <v>5977.558</v>
      </c>
      <c r="V55" s="85">
        <v>6047</v>
      </c>
      <c r="W55" s="85">
        <v>23277</v>
      </c>
      <c r="X55" s="85">
        <v>15078</v>
      </c>
    </row>
    <row r="56" spans="1:24" x14ac:dyDescent="0.35">
      <c r="A56" s="83" t="s">
        <v>51</v>
      </c>
      <c r="B56" s="85">
        <v>0</v>
      </c>
      <c r="C56" s="85">
        <v>1537</v>
      </c>
      <c r="D56" s="85">
        <v>1888.039</v>
      </c>
      <c r="E56" s="85">
        <v>5453.4210000000003</v>
      </c>
      <c r="F56" s="85">
        <v>3842.3629999999998</v>
      </c>
      <c r="G56" s="85">
        <v>4840.3270000000002</v>
      </c>
      <c r="H56" s="85">
        <v>4737.4650000000001</v>
      </c>
      <c r="I56" s="85">
        <v>5341.991</v>
      </c>
      <c r="J56" s="85">
        <v>5414.567</v>
      </c>
      <c r="K56" s="85">
        <v>7665.1530000000002</v>
      </c>
      <c r="L56" s="85">
        <v>5013.7380000000003</v>
      </c>
      <c r="M56" s="85">
        <v>4627.1639999999998</v>
      </c>
      <c r="N56" s="85">
        <v>8336.643</v>
      </c>
      <c r="O56" s="85">
        <v>14669.334000000001</v>
      </c>
      <c r="P56" s="85">
        <v>15245.785</v>
      </c>
      <c r="Q56" s="85">
        <v>8483.42</v>
      </c>
      <c r="R56" s="85">
        <v>6501.4179999999997</v>
      </c>
      <c r="S56" s="85">
        <v>10534.3945</v>
      </c>
      <c r="T56" s="85">
        <v>8519.4770000000008</v>
      </c>
      <c r="U56" s="85">
        <v>17267.383000000002</v>
      </c>
      <c r="V56" s="85">
        <v>10146</v>
      </c>
      <c r="W56" s="85">
        <v>7751</v>
      </c>
      <c r="X56" s="85">
        <v>8528</v>
      </c>
    </row>
    <row r="57" spans="1:24" x14ac:dyDescent="0.35">
      <c r="A57" s="83" t="s">
        <v>52</v>
      </c>
      <c r="B57" s="85">
        <v>0</v>
      </c>
      <c r="C57" s="85">
        <v>3927</v>
      </c>
      <c r="D57" s="85">
        <v>978</v>
      </c>
      <c r="E57" s="85">
        <v>1282</v>
      </c>
      <c r="F57" s="85">
        <v>4482</v>
      </c>
      <c r="G57" s="85">
        <v>746.4</v>
      </c>
      <c r="H57" s="85">
        <v>3719.453</v>
      </c>
      <c r="I57" s="85">
        <v>3320</v>
      </c>
      <c r="J57" s="85">
        <v>2329</v>
      </c>
      <c r="K57" s="85">
        <v>5546.643</v>
      </c>
      <c r="L57" s="85">
        <v>4639.2039999999997</v>
      </c>
      <c r="M57" s="85">
        <v>3158.9389999999999</v>
      </c>
      <c r="N57" s="85">
        <v>7724.1379999999999</v>
      </c>
      <c r="O57" s="85">
        <v>1426.482</v>
      </c>
      <c r="P57" s="85">
        <v>1610.672</v>
      </c>
      <c r="Q57" s="85">
        <v>1997.318</v>
      </c>
      <c r="R57" s="85">
        <v>1830.7449999999999</v>
      </c>
      <c r="S57" s="85">
        <v>4710.2910000000002</v>
      </c>
      <c r="T57" s="85">
        <v>1982.88</v>
      </c>
      <c r="U57" s="85">
        <v>6208.7690000000002</v>
      </c>
      <c r="V57" s="85">
        <v>6811</v>
      </c>
      <c r="W57" s="85">
        <v>11081</v>
      </c>
      <c r="X57" s="85">
        <v>2945</v>
      </c>
    </row>
    <row r="58" spans="1:24" x14ac:dyDescent="0.35">
      <c r="A58" s="83" t="s">
        <v>53</v>
      </c>
      <c r="B58" s="85">
        <v>450</v>
      </c>
      <c r="C58" s="85">
        <v>1268</v>
      </c>
      <c r="D58" s="85">
        <v>343.79199999999997</v>
      </c>
      <c r="E58" s="85">
        <v>4617.1480000000001</v>
      </c>
      <c r="F58" s="85">
        <v>1709</v>
      </c>
      <c r="G58" s="85">
        <v>652.5</v>
      </c>
      <c r="H58" s="85">
        <v>1287</v>
      </c>
      <c r="I58" s="85">
        <v>3773</v>
      </c>
      <c r="J58" s="85">
        <v>970.99599999999998</v>
      </c>
      <c r="K58" s="85">
        <v>1068.528</v>
      </c>
      <c r="L58" s="85">
        <v>3713.7910000000002</v>
      </c>
      <c r="M58" s="85">
        <v>3723.05</v>
      </c>
      <c r="N58" s="85">
        <v>3643.6860000000001</v>
      </c>
      <c r="O58" s="85">
        <v>3229.3809999999999</v>
      </c>
      <c r="P58" s="85">
        <v>2106.8879999999999</v>
      </c>
      <c r="Q58" s="85">
        <v>5317.1480000000001</v>
      </c>
      <c r="R58" s="85">
        <v>4878.0439999999999</v>
      </c>
      <c r="S58" s="85">
        <v>1482.787</v>
      </c>
      <c r="T58" s="85">
        <v>5382.2790000000005</v>
      </c>
      <c r="U58" s="85">
        <v>3725.7559999999999</v>
      </c>
      <c r="V58" s="85">
        <v>5856</v>
      </c>
      <c r="W58" s="85">
        <v>8114</v>
      </c>
      <c r="X58" s="85">
        <v>8809</v>
      </c>
    </row>
    <row r="59" spans="1:24" x14ac:dyDescent="0.35">
      <c r="A59" s="87" t="s">
        <v>20</v>
      </c>
      <c r="B59" s="4">
        <v>7436.0070000000005</v>
      </c>
      <c r="C59" s="4">
        <v>56710.154999999999</v>
      </c>
      <c r="D59" s="4">
        <v>94545.280000000028</v>
      </c>
      <c r="E59" s="4">
        <v>233440.39499999999</v>
      </c>
      <c r="F59" s="4">
        <v>206015.29750000002</v>
      </c>
      <c r="G59" s="4">
        <v>229245.82349999997</v>
      </c>
      <c r="H59" s="4">
        <v>264042.01500000001</v>
      </c>
      <c r="I59" s="4">
        <v>288963.75599999999</v>
      </c>
      <c r="J59" s="4">
        <v>313904.76899999991</v>
      </c>
      <c r="K59" s="4">
        <v>405950.69500000001</v>
      </c>
      <c r="L59" s="4">
        <v>429031.14100000006</v>
      </c>
      <c r="M59" s="4">
        <v>514406.1534999999</v>
      </c>
      <c r="N59" s="4">
        <v>529236.38749999995</v>
      </c>
      <c r="O59" s="4">
        <v>564154.11100000003</v>
      </c>
      <c r="P59" s="4">
        <v>566372.68290000013</v>
      </c>
      <c r="Q59" s="4">
        <v>539592.59000000008</v>
      </c>
      <c r="R59" s="4">
        <v>398525.42599999992</v>
      </c>
      <c r="S59" s="4">
        <v>438989.50649999996</v>
      </c>
      <c r="T59" s="4">
        <v>412840.11499999999</v>
      </c>
      <c r="U59" s="4">
        <v>419028.19900000002</v>
      </c>
      <c r="V59" s="4">
        <v>410160</v>
      </c>
      <c r="W59" s="4">
        <v>480430</v>
      </c>
      <c r="X59" s="4">
        <v>417131</v>
      </c>
    </row>
    <row r="61" spans="1:24" x14ac:dyDescent="0.35">
      <c r="A61" s="18" t="s">
        <v>753</v>
      </c>
    </row>
    <row r="62" spans="1:24" x14ac:dyDescent="0.35">
      <c r="A62" s="18" t="s">
        <v>1008</v>
      </c>
    </row>
  </sheetData>
  <phoneticPr fontId="28" type="noConversion"/>
  <hyperlinks>
    <hyperlink ref="A31" location="Innehåll!A1" display="Tillbaka till innehåll" xr:uid="{FF986D89-D374-4207-8BCD-A4C96528E36F}"/>
  </hyperlinks>
  <pageMargins left="0.7" right="0.7" top="0.75" bottom="0.75" header="0.3" footer="0.3"/>
  <pageSetup paperSize="9" orientation="portrait" r:id="rId1"/>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80B1-DF2F-493B-A8F3-EBCE9EE5A0A6}">
  <dimension ref="A1:BA28"/>
  <sheetViews>
    <sheetView workbookViewId="0"/>
  </sheetViews>
  <sheetFormatPr defaultColWidth="8.6640625" defaultRowHeight="12.75" x14ac:dyDescent="0.35"/>
  <cols>
    <col min="1" max="1" width="33.59765625" style="15" customWidth="1"/>
    <col min="2" max="3" width="8.86328125" style="15" bestFit="1" customWidth="1"/>
    <col min="4" max="4" width="9.3984375" style="15" bestFit="1" customWidth="1"/>
    <col min="5" max="21" width="9.59765625" style="15" bestFit="1" customWidth="1"/>
    <col min="22" max="22" width="8.6640625" style="15"/>
    <col min="23" max="23" width="10.1328125" style="15" customWidth="1"/>
    <col min="24" max="16384" width="8.6640625" style="15"/>
  </cols>
  <sheetData>
    <row r="1" spans="1:53" x14ac:dyDescent="0.35">
      <c r="A1" s="2" t="s">
        <v>1301</v>
      </c>
    </row>
    <row r="2" spans="1:53" x14ac:dyDescent="0.35">
      <c r="A2" s="3" t="s">
        <v>1302</v>
      </c>
    </row>
    <row r="3" spans="1:53" x14ac:dyDescent="0.35">
      <c r="A3" s="3"/>
    </row>
    <row r="4" spans="1:53" x14ac:dyDescent="0.35">
      <c r="A4" s="83" t="s">
        <v>1005</v>
      </c>
      <c r="B4" s="130" t="s">
        <v>747</v>
      </c>
      <c r="C4" s="130" t="s">
        <v>748</v>
      </c>
      <c r="D4" s="130" t="s">
        <v>749</v>
      </c>
      <c r="E4" s="130" t="s">
        <v>1</v>
      </c>
      <c r="F4" s="130" t="s">
        <v>2</v>
      </c>
      <c r="G4" s="130" t="s">
        <v>3</v>
      </c>
      <c r="H4" s="130" t="s">
        <v>4</v>
      </c>
      <c r="I4" s="130" t="s">
        <v>5</v>
      </c>
      <c r="J4" s="130" t="s">
        <v>6</v>
      </c>
      <c r="K4" s="130" t="s">
        <v>7</v>
      </c>
      <c r="L4" s="130" t="s">
        <v>8</v>
      </c>
      <c r="M4" s="130" t="s">
        <v>9</v>
      </c>
      <c r="N4" s="130" t="s">
        <v>10</v>
      </c>
      <c r="O4" s="130" t="s">
        <v>11</v>
      </c>
      <c r="P4" s="130" t="s">
        <v>12</v>
      </c>
      <c r="Q4" s="130" t="s">
        <v>13</v>
      </c>
      <c r="R4" s="130" t="s">
        <v>14</v>
      </c>
      <c r="S4" s="130" t="s">
        <v>15</v>
      </c>
      <c r="T4" s="130" t="s">
        <v>16</v>
      </c>
      <c r="U4" s="130" t="s">
        <v>17</v>
      </c>
      <c r="V4" s="130" t="s">
        <v>1140</v>
      </c>
      <c r="W4" s="130" t="s">
        <v>322</v>
      </c>
      <c r="X4" s="130" t="s">
        <v>1141</v>
      </c>
    </row>
    <row r="5" spans="1:53" x14ac:dyDescent="0.35">
      <c r="A5" s="83" t="s">
        <v>754</v>
      </c>
      <c r="B5" s="116">
        <v>11194.451268511728</v>
      </c>
      <c r="C5" s="116">
        <v>77898.419074973033</v>
      </c>
      <c r="D5" s="116">
        <v>118937.63199570202</v>
      </c>
      <c r="E5" s="116">
        <v>243886.5848165121</v>
      </c>
      <c r="F5" s="116">
        <v>215946.73886074167</v>
      </c>
      <c r="G5" s="116">
        <v>234414.25529430999</v>
      </c>
      <c r="H5" s="116">
        <v>263701.90449885232</v>
      </c>
      <c r="I5" s="116">
        <v>346986.60102215834</v>
      </c>
      <c r="J5" s="116">
        <v>362967.96111728071</v>
      </c>
      <c r="K5" s="116">
        <v>408454.83143964928</v>
      </c>
      <c r="L5" s="116">
        <v>481808.39855235518</v>
      </c>
      <c r="M5" s="116">
        <v>566695.20212992735</v>
      </c>
      <c r="N5" s="116">
        <v>595757.93780814379</v>
      </c>
      <c r="O5" s="116">
        <v>626005.83499265986</v>
      </c>
      <c r="P5" s="116">
        <v>612795.18533549283</v>
      </c>
      <c r="Q5" s="116">
        <v>594957.52515119058</v>
      </c>
      <c r="R5" s="116">
        <v>428719.77948995127</v>
      </c>
      <c r="S5" s="116">
        <v>486455.89684639196</v>
      </c>
      <c r="T5" s="116">
        <v>456108.15250282799</v>
      </c>
      <c r="U5" s="116">
        <v>466517.26107404061</v>
      </c>
      <c r="V5" s="116">
        <v>423509.70624613477</v>
      </c>
      <c r="W5" s="116">
        <v>457146.27371810749</v>
      </c>
      <c r="X5" s="116">
        <v>390508</v>
      </c>
    </row>
    <row r="6" spans="1:53" x14ac:dyDescent="0.35">
      <c r="A6" s="83" t="s">
        <v>755</v>
      </c>
      <c r="B6" s="116">
        <v>0</v>
      </c>
      <c r="C6" s="116">
        <v>1535.1264732110749</v>
      </c>
      <c r="D6" s="116">
        <v>9567.8276318051576</v>
      </c>
      <c r="E6" s="116">
        <v>36907.185893544942</v>
      </c>
      <c r="F6" s="116">
        <v>35387.277472644419</v>
      </c>
      <c r="G6" s="116">
        <v>31431.188559516024</v>
      </c>
      <c r="H6" s="116">
        <v>49154.747433052791</v>
      </c>
      <c r="I6" s="116">
        <v>16535.750346893143</v>
      </c>
      <c r="J6" s="116">
        <v>14646.975197060568</v>
      </c>
      <c r="K6" s="116">
        <v>73523.514235943861</v>
      </c>
      <c r="L6" s="116">
        <v>21571.760834341181</v>
      </c>
      <c r="M6" s="116">
        <v>50418.735506750301</v>
      </c>
      <c r="N6" s="116">
        <v>30010.262395451206</v>
      </c>
      <c r="O6" s="116">
        <v>45949.537306366685</v>
      </c>
      <c r="P6" s="116">
        <v>45259.856881774802</v>
      </c>
      <c r="Q6" s="116">
        <v>14262.367344851138</v>
      </c>
      <c r="R6" s="116">
        <v>16564.015996802678</v>
      </c>
      <c r="S6" s="116">
        <v>15918.725919045053</v>
      </c>
      <c r="T6" s="116">
        <v>11381.688481334841</v>
      </c>
      <c r="U6" s="116">
        <v>12021.291900405024</v>
      </c>
      <c r="V6" s="116">
        <v>11393.713667285096</v>
      </c>
      <c r="W6" s="116">
        <v>13518.855338122366</v>
      </c>
      <c r="X6" s="116">
        <v>7542</v>
      </c>
    </row>
    <row r="7" spans="1:53" x14ac:dyDescent="0.35">
      <c r="A7" s="83" t="s">
        <v>756</v>
      </c>
      <c r="B7" s="116">
        <v>121.74486803519061</v>
      </c>
      <c r="C7" s="116">
        <v>2168.0339189140595</v>
      </c>
      <c r="D7" s="116">
        <v>2634.5103771489971</v>
      </c>
      <c r="E7" s="116">
        <v>14370.766662981454</v>
      </c>
      <c r="F7" s="116">
        <v>9335.6093052916749</v>
      </c>
      <c r="G7" s="116">
        <v>22884.586782210594</v>
      </c>
      <c r="H7" s="116">
        <v>23328.600279265491</v>
      </c>
      <c r="I7" s="116">
        <v>18713.499291029832</v>
      </c>
      <c r="J7" s="116">
        <v>33180.651017432283</v>
      </c>
      <c r="K7" s="116">
        <v>53254.910915133412</v>
      </c>
      <c r="L7" s="116">
        <v>55203.183893220878</v>
      </c>
      <c r="M7" s="116">
        <v>52665.066340348974</v>
      </c>
      <c r="N7" s="116">
        <v>59848.534644167274</v>
      </c>
      <c r="O7" s="116">
        <v>47684.598006223074</v>
      </c>
      <c r="P7" s="116">
        <v>52555.654674651581</v>
      </c>
      <c r="Q7" s="116">
        <v>44561.659169383129</v>
      </c>
      <c r="R7" s="116">
        <v>31511.094800700364</v>
      </c>
      <c r="S7" s="116">
        <v>26601.621173038948</v>
      </c>
      <c r="T7" s="116">
        <v>28124.101442307689</v>
      </c>
      <c r="U7" s="116">
        <v>19768.589208018882</v>
      </c>
      <c r="V7" s="116">
        <v>19030.080395794681</v>
      </c>
      <c r="W7" s="116">
        <v>16168.945875650234</v>
      </c>
      <c r="X7" s="116">
        <v>13294</v>
      </c>
    </row>
    <row r="8" spans="1:53" x14ac:dyDescent="0.35">
      <c r="A8" s="83" t="s">
        <v>757</v>
      </c>
      <c r="B8" s="116">
        <v>13012.065624816714</v>
      </c>
      <c r="C8" s="116">
        <v>15469.266753146348</v>
      </c>
      <c r="D8" s="116">
        <v>24005.821547564468</v>
      </c>
      <c r="E8" s="116">
        <v>46868.873005527814</v>
      </c>
      <c r="F8" s="116">
        <v>39753.357088171128</v>
      </c>
      <c r="G8" s="116">
        <v>31952.586863963374</v>
      </c>
      <c r="H8" s="116">
        <v>21273.61261285386</v>
      </c>
      <c r="I8" s="116">
        <v>23744.569779583522</v>
      </c>
      <c r="J8" s="116">
        <v>13831.541851809136</v>
      </c>
      <c r="K8" s="116">
        <v>33166.327901213757</v>
      </c>
      <c r="L8" s="116">
        <v>27916.686039958626</v>
      </c>
      <c r="M8" s="116">
        <v>29757.618766976066</v>
      </c>
      <c r="N8" s="116">
        <v>29773.237330630964</v>
      </c>
      <c r="O8" s="116">
        <v>27775.291706529442</v>
      </c>
      <c r="P8" s="116">
        <v>28439.567165407832</v>
      </c>
      <c r="Q8" s="116">
        <v>17488.499528577195</v>
      </c>
      <c r="R8" s="116">
        <v>23258.40961540804</v>
      </c>
      <c r="S8" s="116">
        <v>18609.122968946329</v>
      </c>
      <c r="T8" s="116">
        <v>26840.77728506787</v>
      </c>
      <c r="U8" s="116">
        <v>12674.76333109939</v>
      </c>
      <c r="V8" s="116">
        <v>16787.504638218921</v>
      </c>
      <c r="W8" s="116">
        <v>12703.363760217982</v>
      </c>
      <c r="X8" s="116">
        <v>19308</v>
      </c>
    </row>
    <row r="9" spans="1:53" x14ac:dyDescent="0.35">
      <c r="A9" s="83" t="s">
        <v>758</v>
      </c>
      <c r="B9" s="116">
        <v>0</v>
      </c>
      <c r="C9" s="116">
        <v>5938.4303987774174</v>
      </c>
      <c r="D9" s="116">
        <v>10879.49197510745</v>
      </c>
      <c r="E9" s="116">
        <v>59066.021461305281</v>
      </c>
      <c r="F9" s="116">
        <v>41483.202799415936</v>
      </c>
      <c r="G9" s="116">
        <v>45878.237789404833</v>
      </c>
      <c r="H9" s="116">
        <v>31113.091587605206</v>
      </c>
      <c r="I9" s="116">
        <v>20010.261864279513</v>
      </c>
      <c r="J9" s="116">
        <v>19567.194932940092</v>
      </c>
      <c r="K9" s="116">
        <v>6944.0199454130943</v>
      </c>
      <c r="L9" s="116">
        <v>9033.3508537555699</v>
      </c>
      <c r="M9" s="116">
        <v>12650.018121855695</v>
      </c>
      <c r="N9" s="116">
        <v>17709.97666911225</v>
      </c>
      <c r="O9" s="116">
        <v>26996.326769427153</v>
      </c>
      <c r="P9" s="116">
        <v>34166.578011961567</v>
      </c>
      <c r="Q9" s="116">
        <v>45797.420918319825</v>
      </c>
      <c r="R9" s="116">
        <v>26563.645808465288</v>
      </c>
      <c r="S9" s="116">
        <v>15923.716263986118</v>
      </c>
      <c r="T9" s="116">
        <v>14480.168020361987</v>
      </c>
      <c r="U9" s="116">
        <v>9920.8317717590835</v>
      </c>
      <c r="V9" s="116">
        <v>6617.2170686456393</v>
      </c>
      <c r="W9" s="116">
        <v>6281.239038890265</v>
      </c>
      <c r="X9" s="116">
        <v>5694</v>
      </c>
    </row>
    <row r="10" spans="1:53" s="4" customFormat="1" ht="14.25" x14ac:dyDescent="0.45">
      <c r="A10" s="87" t="s">
        <v>20</v>
      </c>
      <c r="B10" s="4">
        <v>24328.261761363632</v>
      </c>
      <c r="C10" s="4">
        <v>103009.27661902193</v>
      </c>
      <c r="D10" s="4">
        <v>166025.28352732808</v>
      </c>
      <c r="E10" s="4">
        <v>401099.43183987157</v>
      </c>
      <c r="F10" s="4">
        <v>341906.18552626483</v>
      </c>
      <c r="G10" s="4">
        <v>366560.8552894048</v>
      </c>
      <c r="H10" s="4">
        <v>388571.95641162968</v>
      </c>
      <c r="I10" s="4">
        <v>425990.68230394431</v>
      </c>
      <c r="J10" s="4">
        <v>444194.32411652274</v>
      </c>
      <c r="K10" s="4">
        <v>575343.60443735332</v>
      </c>
      <c r="L10" s="4">
        <v>595533.38017363148</v>
      </c>
      <c r="M10" s="4">
        <v>712186.64086585853</v>
      </c>
      <c r="N10" s="4">
        <v>733099.94884750561</v>
      </c>
      <c r="O10" s="4">
        <v>774411.58878120629</v>
      </c>
      <c r="P10" s="4">
        <v>773216.84206928872</v>
      </c>
      <c r="Q10" s="4">
        <v>717067.47211232188</v>
      </c>
      <c r="R10" s="4">
        <v>526616.94571132772</v>
      </c>
      <c r="S10" s="4">
        <v>563509.08317140839</v>
      </c>
      <c r="T10" s="4">
        <v>536934.88773190032</v>
      </c>
      <c r="U10" s="4">
        <v>520902.73728532298</v>
      </c>
      <c r="V10" s="4">
        <v>477338.22201607912</v>
      </c>
      <c r="W10" s="4">
        <v>505818.6777309883</v>
      </c>
      <c r="X10" s="4">
        <v>436346</v>
      </c>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77"/>
    </row>
    <row r="11" spans="1:53" ht="14.25" x14ac:dyDescent="0.4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row>
    <row r="12" spans="1:53" x14ac:dyDescent="0.35">
      <c r="A12" s="18" t="s">
        <v>1009</v>
      </c>
    </row>
    <row r="14" spans="1:53" x14ac:dyDescent="0.35">
      <c r="A14" s="98" t="s">
        <v>844</v>
      </c>
    </row>
    <row r="17" spans="1:24" x14ac:dyDescent="0.35">
      <c r="A17" s="2" t="s">
        <v>1303</v>
      </c>
    </row>
    <row r="18" spans="1:24" x14ac:dyDescent="0.35">
      <c r="A18" s="3" t="s">
        <v>1304</v>
      </c>
    </row>
    <row r="19" spans="1:24" x14ac:dyDescent="0.35">
      <c r="A19" s="3"/>
    </row>
    <row r="20" spans="1:24" x14ac:dyDescent="0.35">
      <c r="A20" s="83" t="s">
        <v>1005</v>
      </c>
      <c r="B20" s="130" t="s">
        <v>747</v>
      </c>
      <c r="C20" s="130" t="s">
        <v>748</v>
      </c>
      <c r="D20" s="130" t="s">
        <v>749</v>
      </c>
      <c r="E20" s="130" t="s">
        <v>1</v>
      </c>
      <c r="F20" s="130" t="s">
        <v>2</v>
      </c>
      <c r="G20" s="130" t="s">
        <v>3</v>
      </c>
      <c r="H20" s="130" t="s">
        <v>4</v>
      </c>
      <c r="I20" s="130" t="s">
        <v>5</v>
      </c>
      <c r="J20" s="130" t="s">
        <v>6</v>
      </c>
      <c r="K20" s="130" t="s">
        <v>7</v>
      </c>
      <c r="L20" s="130" t="s">
        <v>8</v>
      </c>
      <c r="M20" s="130" t="s">
        <v>9</v>
      </c>
      <c r="N20" s="130" t="s">
        <v>10</v>
      </c>
      <c r="O20" s="130" t="s">
        <v>11</v>
      </c>
      <c r="P20" s="130" t="s">
        <v>12</v>
      </c>
      <c r="Q20" s="130" t="s">
        <v>13</v>
      </c>
      <c r="R20" s="130" t="s">
        <v>14</v>
      </c>
      <c r="S20" s="130" t="s">
        <v>15</v>
      </c>
      <c r="T20" s="130" t="s">
        <v>16</v>
      </c>
      <c r="U20" s="130" t="s">
        <v>17</v>
      </c>
      <c r="V20" s="130" t="s">
        <v>1140</v>
      </c>
      <c r="W20" s="130" t="s">
        <v>322</v>
      </c>
      <c r="X20" s="130" t="s">
        <v>1141</v>
      </c>
    </row>
    <row r="21" spans="1:24" x14ac:dyDescent="0.35">
      <c r="A21" s="83" t="s">
        <v>754</v>
      </c>
      <c r="B21" s="85">
        <v>7356.0069999999996</v>
      </c>
      <c r="C21" s="85">
        <v>52182.465000000004</v>
      </c>
      <c r="D21" s="85">
        <v>79988.888000000006</v>
      </c>
      <c r="E21" s="85">
        <v>164725.51699999999</v>
      </c>
      <c r="F21" s="85">
        <v>147841.46000000002</v>
      </c>
      <c r="G21" s="85">
        <v>164036.337</v>
      </c>
      <c r="H21" s="85">
        <v>190946.476</v>
      </c>
      <c r="I21" s="85">
        <v>250458.88199999998</v>
      </c>
      <c r="J21" s="85">
        <v>265316.77100000001</v>
      </c>
      <c r="K21" s="85">
        <v>306407.53499999997</v>
      </c>
      <c r="L21" s="85">
        <v>364649.40100000001</v>
      </c>
      <c r="M21" s="85">
        <v>428703.5895</v>
      </c>
      <c r="N21" s="85">
        <v>449871.50650000002</v>
      </c>
      <c r="O21" s="85">
        <v>472501.33299999998</v>
      </c>
      <c r="P21" s="85">
        <v>467076.4314</v>
      </c>
      <c r="Q21" s="85">
        <v>461620.54300000001</v>
      </c>
      <c r="R21" s="85">
        <v>339134.23</v>
      </c>
      <c r="S21" s="85">
        <v>391672.28249999997</v>
      </c>
      <c r="T21" s="85">
        <v>369061.42499999999</v>
      </c>
      <c r="U21" s="85">
        <v>385653.52</v>
      </c>
      <c r="V21" s="85">
        <v>379399</v>
      </c>
      <c r="W21" s="85">
        <v>444538</v>
      </c>
      <c r="X21" s="85">
        <v>390508</v>
      </c>
    </row>
    <row r="22" spans="1:24" x14ac:dyDescent="0.35">
      <c r="A22" s="83" t="s">
        <v>755</v>
      </c>
      <c r="B22" s="85">
        <v>0</v>
      </c>
      <c r="C22" s="85">
        <v>1028.348</v>
      </c>
      <c r="D22" s="85">
        <v>6434.6319999999996</v>
      </c>
      <c r="E22" s="85">
        <v>24927.797000000002</v>
      </c>
      <c r="F22" s="85">
        <v>24226.838499999998</v>
      </c>
      <c r="G22" s="85">
        <v>21994.639500000001</v>
      </c>
      <c r="H22" s="85">
        <v>35592.938999999998</v>
      </c>
      <c r="I22" s="85">
        <v>11935.693000000001</v>
      </c>
      <c r="J22" s="85">
        <v>10706.422</v>
      </c>
      <c r="K22" s="85">
        <v>55154.59</v>
      </c>
      <c r="L22" s="85">
        <v>16326.260999999999</v>
      </c>
      <c r="M22" s="85">
        <v>38141.654999999999</v>
      </c>
      <c r="N22" s="85">
        <v>22661.488999999998</v>
      </c>
      <c r="O22" s="85">
        <v>34682.133000000002</v>
      </c>
      <c r="P22" s="85">
        <v>34497.353999999999</v>
      </c>
      <c r="Q22" s="85">
        <v>11066.003000000001</v>
      </c>
      <c r="R22" s="85">
        <v>13102.788999999999</v>
      </c>
      <c r="S22" s="85">
        <v>12817.038</v>
      </c>
      <c r="T22" s="85">
        <v>9209.5310000000009</v>
      </c>
      <c r="U22" s="85">
        <v>9937.5820000000003</v>
      </c>
      <c r="V22" s="85">
        <v>10207</v>
      </c>
      <c r="W22" s="85">
        <v>13146</v>
      </c>
      <c r="X22" s="85">
        <v>7542</v>
      </c>
    </row>
    <row r="23" spans="1:24" x14ac:dyDescent="0.35">
      <c r="A23" s="83" t="s">
        <v>756</v>
      </c>
      <c r="B23" s="85">
        <v>80</v>
      </c>
      <c r="C23" s="85">
        <v>1452.319</v>
      </c>
      <c r="D23" s="85">
        <v>1771.7819999999999</v>
      </c>
      <c r="E23" s="85">
        <v>9706.2819999999992</v>
      </c>
      <c r="F23" s="85">
        <v>6391.3450000000003</v>
      </c>
      <c r="G23" s="85">
        <v>16013.974</v>
      </c>
      <c r="H23" s="85">
        <v>16892.233</v>
      </c>
      <c r="I23" s="85">
        <v>13507.617</v>
      </c>
      <c r="J23" s="85">
        <v>24253.885000000002</v>
      </c>
      <c r="K23" s="85">
        <v>39949.841999999997</v>
      </c>
      <c r="L23" s="85">
        <v>41779.695</v>
      </c>
      <c r="M23" s="85">
        <v>39840.998999999996</v>
      </c>
      <c r="N23" s="85">
        <v>45193.103999999999</v>
      </c>
      <c r="O23" s="85">
        <v>35991.735000000001</v>
      </c>
      <c r="P23" s="85">
        <v>40058.258000000002</v>
      </c>
      <c r="Q23" s="85">
        <v>34574.866999999998</v>
      </c>
      <c r="R23" s="85">
        <v>24926.517</v>
      </c>
      <c r="S23" s="85">
        <v>21418.421999999999</v>
      </c>
      <c r="T23" s="85">
        <v>22756.71</v>
      </c>
      <c r="U23" s="85">
        <v>16342.002</v>
      </c>
      <c r="V23" s="85">
        <v>17048</v>
      </c>
      <c r="W23" s="85">
        <v>15723</v>
      </c>
      <c r="X23" s="85">
        <v>13294</v>
      </c>
    </row>
    <row r="24" spans="1:24" x14ac:dyDescent="0.35">
      <c r="A24" s="83" t="s">
        <v>757</v>
      </c>
      <c r="B24" s="85">
        <v>8550.3829999999998</v>
      </c>
      <c r="C24" s="85">
        <v>10362.527</v>
      </c>
      <c r="D24" s="85">
        <v>16144.5872</v>
      </c>
      <c r="E24" s="85">
        <v>31656.105</v>
      </c>
      <c r="F24" s="85">
        <v>27215.944</v>
      </c>
      <c r="G24" s="85">
        <v>22359.499</v>
      </c>
      <c r="H24" s="85">
        <v>15404.216999999999</v>
      </c>
      <c r="I24" s="85">
        <v>17139.100999999999</v>
      </c>
      <c r="J24" s="85">
        <v>10110.369000000001</v>
      </c>
      <c r="K24" s="85">
        <v>24880.138500000001</v>
      </c>
      <c r="L24" s="85">
        <v>21128.3217</v>
      </c>
      <c r="M24" s="85">
        <v>22511.568710000007</v>
      </c>
      <c r="N24" s="85">
        <v>22482.505530000002</v>
      </c>
      <c r="O24" s="85">
        <v>20964.440940000004</v>
      </c>
      <c r="P24" s="85">
        <v>21676.821</v>
      </c>
      <c r="Q24" s="85">
        <v>13569.121000000001</v>
      </c>
      <c r="R24" s="85">
        <v>18398.317999999999</v>
      </c>
      <c r="S24" s="85">
        <v>14983.224</v>
      </c>
      <c r="T24" s="85">
        <v>21718.304</v>
      </c>
      <c r="U24" s="85">
        <v>10477.784</v>
      </c>
      <c r="V24" s="85">
        <v>15039</v>
      </c>
      <c r="W24" s="85">
        <v>12353</v>
      </c>
      <c r="X24" s="85">
        <v>19308</v>
      </c>
    </row>
    <row r="25" spans="1:24" x14ac:dyDescent="0.35">
      <c r="A25" s="83" t="s">
        <v>758</v>
      </c>
      <c r="B25" s="85">
        <v>0</v>
      </c>
      <c r="C25" s="85">
        <v>3978.0259999999998</v>
      </c>
      <c r="D25" s="85">
        <v>7316.7629999999999</v>
      </c>
      <c r="E25" s="85">
        <v>39894.285000000003</v>
      </c>
      <c r="F25" s="85">
        <v>28400.231</v>
      </c>
      <c r="G25" s="85">
        <v>32104.267999999996</v>
      </c>
      <c r="H25" s="85">
        <v>22528.981000000003</v>
      </c>
      <c r="I25" s="85">
        <v>14443.635</v>
      </c>
      <c r="J25" s="85">
        <v>14302.929</v>
      </c>
      <c r="K25" s="85">
        <v>5209.1440000000002</v>
      </c>
      <c r="L25" s="85">
        <v>6836.7550000000001</v>
      </c>
      <c r="M25" s="85">
        <v>9569.7089999999989</v>
      </c>
      <c r="N25" s="85">
        <v>13373.24</v>
      </c>
      <c r="O25" s="85">
        <v>20376.487999999998</v>
      </c>
      <c r="P25" s="85">
        <v>26041.985499999999</v>
      </c>
      <c r="Q25" s="85">
        <v>35533.68</v>
      </c>
      <c r="R25" s="85">
        <v>21012.89</v>
      </c>
      <c r="S25" s="85">
        <v>12821.056</v>
      </c>
      <c r="T25" s="85">
        <v>11716.675999999999</v>
      </c>
      <c r="U25" s="85">
        <v>8201.2049999999999</v>
      </c>
      <c r="V25" s="85">
        <v>5928</v>
      </c>
      <c r="W25" s="85">
        <v>6108</v>
      </c>
      <c r="X25" s="85">
        <v>5694</v>
      </c>
    </row>
    <row r="26" spans="1:24" x14ac:dyDescent="0.35">
      <c r="A26" s="87" t="s">
        <v>20</v>
      </c>
      <c r="B26" s="4">
        <v>15986.39</v>
      </c>
      <c r="C26" s="4">
        <v>69003.684999999998</v>
      </c>
      <c r="D26" s="4">
        <v>111656.6522</v>
      </c>
      <c r="E26" s="4">
        <v>270909.98599999998</v>
      </c>
      <c r="F26" s="4">
        <v>234075.81850000002</v>
      </c>
      <c r="G26" s="4">
        <v>256508.7175</v>
      </c>
      <c r="H26" s="4">
        <v>281364.84600000002</v>
      </c>
      <c r="I26" s="4">
        <v>307484.92799999996</v>
      </c>
      <c r="J26" s="4">
        <v>324690.37599999999</v>
      </c>
      <c r="K26" s="4">
        <v>431601.24949999992</v>
      </c>
      <c r="L26" s="4">
        <v>450720.43369999999</v>
      </c>
      <c r="M26" s="4">
        <v>538767.52121000004</v>
      </c>
      <c r="N26" s="4">
        <v>553581.84503000008</v>
      </c>
      <c r="O26" s="4">
        <v>584516.12994000001</v>
      </c>
      <c r="P26" s="4">
        <v>589350.84990000003</v>
      </c>
      <c r="Q26" s="4">
        <v>556364.21400000004</v>
      </c>
      <c r="R26" s="4">
        <v>416574.74400000001</v>
      </c>
      <c r="S26" s="4">
        <v>453712.02249999996</v>
      </c>
      <c r="T26" s="4">
        <v>434462.64600000001</v>
      </c>
      <c r="U26" s="4">
        <v>430612.09299999999</v>
      </c>
      <c r="V26" s="4">
        <v>427621</v>
      </c>
      <c r="W26" s="4">
        <v>491868</v>
      </c>
      <c r="X26" s="4">
        <v>436346</v>
      </c>
    </row>
    <row r="28" spans="1:24" x14ac:dyDescent="0.35">
      <c r="A28" s="18" t="s">
        <v>753</v>
      </c>
    </row>
  </sheetData>
  <phoneticPr fontId="28" type="noConversion"/>
  <hyperlinks>
    <hyperlink ref="A14" location="Innehåll!A1" display="Tillbaka till innehåll" xr:uid="{956DEF89-7973-417E-958C-85758F6D6537}"/>
  </hyperlinks>
  <pageMargins left="0.7" right="0.7" top="0.75" bottom="0.75" header="0.3" footer="0.3"/>
  <tableParts count="2">
    <tablePart r:id="rId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FC67-63E3-488A-9BEC-A8090386967D}">
  <dimension ref="A1:X28"/>
  <sheetViews>
    <sheetView workbookViewId="0">
      <selection activeCell="A14" sqref="A14:XFD14"/>
    </sheetView>
  </sheetViews>
  <sheetFormatPr defaultColWidth="8.6640625" defaultRowHeight="12.75" x14ac:dyDescent="0.35"/>
  <cols>
    <col min="1" max="1" width="35.6640625" style="15" customWidth="1"/>
    <col min="2" max="3" width="8.86328125" style="15" bestFit="1" customWidth="1"/>
    <col min="4" max="21" width="9.3984375" style="15" bestFit="1" customWidth="1"/>
    <col min="22" max="23" width="8.6640625" style="15"/>
    <col min="24" max="24" width="8.86328125" style="15" bestFit="1" customWidth="1"/>
    <col min="25" max="16384" width="8.6640625" style="15"/>
  </cols>
  <sheetData>
    <row r="1" spans="1:24" x14ac:dyDescent="0.35">
      <c r="A1" s="2" t="s">
        <v>1298</v>
      </c>
    </row>
    <row r="2" spans="1:24" x14ac:dyDescent="0.35">
      <c r="A2" s="3" t="s">
        <v>1297</v>
      </c>
    </row>
    <row r="4" spans="1:24" x14ac:dyDescent="0.35">
      <c r="A4" s="83" t="s">
        <v>1010</v>
      </c>
      <c r="B4" s="130" t="s">
        <v>747</v>
      </c>
      <c r="C4" s="130" t="s">
        <v>748</v>
      </c>
      <c r="D4" s="130" t="s">
        <v>749</v>
      </c>
      <c r="E4" s="130" t="s">
        <v>1</v>
      </c>
      <c r="F4" s="130" t="s">
        <v>2</v>
      </c>
      <c r="G4" s="130" t="s">
        <v>3</v>
      </c>
      <c r="H4" s="130" t="s">
        <v>4</v>
      </c>
      <c r="I4" s="130" t="s">
        <v>5</v>
      </c>
      <c r="J4" s="130" t="s">
        <v>6</v>
      </c>
      <c r="K4" s="130" t="s">
        <v>7</v>
      </c>
      <c r="L4" s="130" t="s">
        <v>8</v>
      </c>
      <c r="M4" s="130" t="s">
        <v>9</v>
      </c>
      <c r="N4" s="130" t="s">
        <v>10</v>
      </c>
      <c r="O4" s="130" t="s">
        <v>11</v>
      </c>
      <c r="P4" s="130" t="s">
        <v>12</v>
      </c>
      <c r="Q4" s="130" t="s">
        <v>13</v>
      </c>
      <c r="R4" s="130" t="s">
        <v>14</v>
      </c>
      <c r="S4" s="130" t="s">
        <v>15</v>
      </c>
      <c r="T4" s="130" t="s">
        <v>16</v>
      </c>
      <c r="U4" s="130" t="s">
        <v>17</v>
      </c>
      <c r="V4" s="83" t="s">
        <v>1140</v>
      </c>
      <c r="W4" s="83" t="s">
        <v>322</v>
      </c>
      <c r="X4" s="83" t="s">
        <v>1141</v>
      </c>
    </row>
    <row r="5" spans="1:24" x14ac:dyDescent="0.35">
      <c r="A5" s="83" t="s">
        <v>759</v>
      </c>
      <c r="B5" s="85">
        <v>12129.710562866567</v>
      </c>
      <c r="C5" s="85">
        <v>70726.775226177619</v>
      </c>
      <c r="D5" s="85">
        <v>112365.89373746417</v>
      </c>
      <c r="E5" s="85">
        <v>292086.28747628391</v>
      </c>
      <c r="F5" s="85">
        <v>247269.87428163041</v>
      </c>
      <c r="G5" s="85">
        <v>268329.494471877</v>
      </c>
      <c r="H5" s="85">
        <v>299856.32656082633</v>
      </c>
      <c r="I5" s="85">
        <v>339580.48628312082</v>
      </c>
      <c r="J5" s="85">
        <v>355387.77166018583</v>
      </c>
      <c r="K5" s="85">
        <v>438699.03749173164</v>
      </c>
      <c r="L5" s="85">
        <v>472390.23324554425</v>
      </c>
      <c r="M5" s="85">
        <v>595319.05305459141</v>
      </c>
      <c r="N5" s="85">
        <v>599825.98602347763</v>
      </c>
      <c r="O5" s="85">
        <v>648230.06186373055</v>
      </c>
      <c r="P5" s="85">
        <v>628485.00046585337</v>
      </c>
      <c r="Q5" s="85">
        <v>601454.79084551858</v>
      </c>
      <c r="R5" s="85">
        <v>434238.27463931183</v>
      </c>
      <c r="S5" s="85">
        <v>512365.34798532573</v>
      </c>
      <c r="T5" s="85">
        <v>494004.5354440044</v>
      </c>
      <c r="U5" s="85">
        <v>498280.91753474745</v>
      </c>
      <c r="V5" s="85">
        <v>439434.33828076679</v>
      </c>
      <c r="W5" s="85">
        <v>478543.41528362641</v>
      </c>
      <c r="X5" s="85">
        <v>399791</v>
      </c>
    </row>
    <row r="6" spans="1:24" x14ac:dyDescent="0.35">
      <c r="A6" s="83" t="s">
        <v>760</v>
      </c>
      <c r="B6" s="85">
        <v>3651.2366409457477</v>
      </c>
      <c r="C6" s="85">
        <v>10410.64534304207</v>
      </c>
      <c r="D6" s="85">
        <v>15297.212860315187</v>
      </c>
      <c r="E6" s="85">
        <v>36618.188785485028</v>
      </c>
      <c r="F6" s="85">
        <v>21183.702846562519</v>
      </c>
      <c r="G6" s="85">
        <v>32289.899990189664</v>
      </c>
      <c r="H6" s="85">
        <v>32354.467563121652</v>
      </c>
      <c r="I6" s="85">
        <v>34567.668542848551</v>
      </c>
      <c r="J6" s="85">
        <v>31759.950423284779</v>
      </c>
      <c r="K6" s="85">
        <v>44805.056084995027</v>
      </c>
      <c r="L6" s="85">
        <v>46690.642810471043</v>
      </c>
      <c r="M6" s="85">
        <v>42044.573355887405</v>
      </c>
      <c r="N6" s="85">
        <v>41704.225049523113</v>
      </c>
      <c r="O6" s="85">
        <v>41180.092460188287</v>
      </c>
      <c r="P6" s="85">
        <v>44923.198741111781</v>
      </c>
      <c r="Q6" s="85">
        <v>38782.201757474155</v>
      </c>
      <c r="R6" s="85">
        <v>36311.630753654084</v>
      </c>
      <c r="S6" s="85">
        <v>31957.187824747201</v>
      </c>
      <c r="T6" s="85">
        <v>29876.553009049767</v>
      </c>
      <c r="U6" s="85">
        <v>16935.934108657009</v>
      </c>
      <c r="V6" s="85">
        <v>23365.652442795297</v>
      </c>
      <c r="W6" s="85">
        <v>12356.805548674758</v>
      </c>
      <c r="X6" s="85">
        <v>11349</v>
      </c>
    </row>
    <row r="7" spans="1:24" x14ac:dyDescent="0.35">
      <c r="A7" s="83" t="s">
        <v>761</v>
      </c>
      <c r="B7" s="85">
        <v>463.54358504398817</v>
      </c>
      <c r="C7" s="85">
        <v>6984.0023185904338</v>
      </c>
      <c r="D7" s="85">
        <v>10203.194781984241</v>
      </c>
      <c r="E7" s="85">
        <v>27650.637867154066</v>
      </c>
      <c r="F7" s="85">
        <v>34252.20329885299</v>
      </c>
      <c r="G7" s="85">
        <v>28021.195961412686</v>
      </c>
      <c r="H7" s="85">
        <v>24296.509778117823</v>
      </c>
      <c r="I7" s="85">
        <v>18737.87685026363</v>
      </c>
      <c r="J7" s="85">
        <v>19020.219143709219</v>
      </c>
      <c r="K7" s="85">
        <v>42584.632115403139</v>
      </c>
      <c r="L7" s="85">
        <v>32848.770175843405</v>
      </c>
      <c r="M7" s="85">
        <v>47617.547696140857</v>
      </c>
      <c r="N7" s="85">
        <v>55942.715935436536</v>
      </c>
      <c r="O7" s="85">
        <v>60793.535246210296</v>
      </c>
      <c r="P7" s="85">
        <v>77563.60752638815</v>
      </c>
      <c r="Q7" s="85">
        <v>58394.317716308091</v>
      </c>
      <c r="R7" s="85">
        <v>35130.450625761267</v>
      </c>
      <c r="S7" s="85">
        <v>5394.3728557111226</v>
      </c>
      <c r="T7" s="85">
        <v>3769.5958625565604</v>
      </c>
      <c r="U7" s="85">
        <v>1329.8868575716076</v>
      </c>
      <c r="V7" s="85">
        <v>3468.234384662956</v>
      </c>
      <c r="W7" s="85">
        <v>483.33044339856326</v>
      </c>
      <c r="X7" s="85">
        <v>302</v>
      </c>
    </row>
    <row r="8" spans="1:24" x14ac:dyDescent="0.35">
      <c r="A8" s="83" t="s">
        <v>762</v>
      </c>
      <c r="B8" s="85">
        <v>8015.2894842375363</v>
      </c>
      <c r="C8" s="85">
        <v>10044.961040273281</v>
      </c>
      <c r="D8" s="85">
        <v>20000.985775250716</v>
      </c>
      <c r="E8" s="85">
        <v>35117.748740014264</v>
      </c>
      <c r="F8" s="85">
        <v>30305.739664344517</v>
      </c>
      <c r="G8" s="85">
        <v>28151.509990189665</v>
      </c>
      <c r="H8" s="85">
        <v>29296.191293037486</v>
      </c>
      <c r="I8" s="85">
        <v>28601.341273776943</v>
      </c>
      <c r="J8" s="85">
        <v>29249.098707737423</v>
      </c>
      <c r="K8" s="85">
        <v>35330.548055180938</v>
      </c>
      <c r="L8" s="85">
        <v>20571.758956731381</v>
      </c>
      <c r="M8" s="85">
        <v>19593.514509350123</v>
      </c>
      <c r="N8" s="85">
        <v>23012.946861078504</v>
      </c>
      <c r="O8" s="85">
        <v>12363.348428565501</v>
      </c>
      <c r="P8" s="85">
        <v>14263.810369433999</v>
      </c>
      <c r="Q8" s="85">
        <v>8624.6030213281174</v>
      </c>
      <c r="R8" s="85">
        <v>11932.517139616322</v>
      </c>
      <c r="S8" s="85">
        <v>10285.83494390594</v>
      </c>
      <c r="T8" s="85">
        <v>6525.8411255656101</v>
      </c>
      <c r="U8" s="85">
        <v>3113.0008052390804</v>
      </c>
      <c r="V8" s="85">
        <v>8585.1917130488546</v>
      </c>
      <c r="W8" s="85">
        <v>12081.204359673024</v>
      </c>
      <c r="X8" s="85">
        <v>19215</v>
      </c>
    </row>
    <row r="9" spans="1:24" x14ac:dyDescent="0.35">
      <c r="A9" s="83" t="s">
        <v>763</v>
      </c>
      <c r="B9" s="85">
        <v>68.48148826979471</v>
      </c>
      <c r="C9" s="85">
        <v>4842.8926909385118</v>
      </c>
      <c r="D9" s="85">
        <v>8157.9963723137544</v>
      </c>
      <c r="E9" s="85">
        <v>9626.5689709343787</v>
      </c>
      <c r="F9" s="85">
        <v>8894.6654348743905</v>
      </c>
      <c r="G9" s="85">
        <v>9768.7548757357745</v>
      </c>
      <c r="H9" s="85">
        <v>2768.4612165263961</v>
      </c>
      <c r="I9" s="85">
        <v>4503.3093539344582</v>
      </c>
      <c r="J9" s="85">
        <v>8777.2841816054843</v>
      </c>
      <c r="K9" s="85">
        <v>13924.330690042707</v>
      </c>
      <c r="L9" s="85">
        <v>23031.974985041372</v>
      </c>
      <c r="M9" s="85">
        <v>7611.9522498885563</v>
      </c>
      <c r="N9" s="85">
        <v>12614.074977989729</v>
      </c>
      <c r="O9" s="85">
        <v>11844.550782511567</v>
      </c>
      <c r="P9" s="85">
        <v>7981.2249665012787</v>
      </c>
      <c r="Q9" s="85">
        <v>9811.5587716928985</v>
      </c>
      <c r="R9" s="85">
        <v>9004.0725529841657</v>
      </c>
      <c r="S9" s="85">
        <v>3506.3395617184228</v>
      </c>
      <c r="T9" s="85">
        <v>2758.3622907239815</v>
      </c>
      <c r="U9" s="85">
        <v>1242.9979791077826</v>
      </c>
      <c r="V9" s="85">
        <v>2484.8051948051948</v>
      </c>
      <c r="W9" s="85">
        <v>2353.9220956155559</v>
      </c>
      <c r="X9" s="85">
        <v>5689</v>
      </c>
    </row>
    <row r="10" spans="1:24" x14ac:dyDescent="0.35">
      <c r="A10" s="87" t="s">
        <v>20</v>
      </c>
      <c r="B10" s="4">
        <v>24328.261761363632</v>
      </c>
      <c r="C10" s="4">
        <v>103009.2766190219</v>
      </c>
      <c r="D10" s="4">
        <v>166025.28352732808</v>
      </c>
      <c r="E10" s="4">
        <v>401099.43183987157</v>
      </c>
      <c r="F10" s="4">
        <v>341906.18552626483</v>
      </c>
      <c r="G10" s="4">
        <v>366560.8552894048</v>
      </c>
      <c r="H10" s="4">
        <v>388571.95641162968</v>
      </c>
      <c r="I10" s="4">
        <v>425990.68230394443</v>
      </c>
      <c r="J10" s="4">
        <v>444194.32411652268</v>
      </c>
      <c r="K10" s="4">
        <v>575343.60443735344</v>
      </c>
      <c r="L10" s="4">
        <v>595533.38017363148</v>
      </c>
      <c r="M10" s="4">
        <v>712186.64086585853</v>
      </c>
      <c r="N10" s="4">
        <v>733099.94884750561</v>
      </c>
      <c r="O10" s="4">
        <v>774411.58878120629</v>
      </c>
      <c r="P10" s="4">
        <v>773216.84206928872</v>
      </c>
      <c r="Q10" s="4">
        <v>717067.47211232176</v>
      </c>
      <c r="R10" s="4">
        <v>526616.94571132772</v>
      </c>
      <c r="S10" s="4">
        <v>563509.08317140851</v>
      </c>
      <c r="T10" s="4">
        <v>536934.88773190032</v>
      </c>
      <c r="U10" s="4">
        <v>520902.73728532292</v>
      </c>
      <c r="V10" s="4">
        <v>477338.22201607912</v>
      </c>
      <c r="W10" s="4">
        <v>505818.6777309883</v>
      </c>
      <c r="X10" s="4">
        <v>436346</v>
      </c>
    </row>
    <row r="12" spans="1:24" x14ac:dyDescent="0.35">
      <c r="A12" s="18" t="s">
        <v>1009</v>
      </c>
    </row>
    <row r="14" spans="1:24" x14ac:dyDescent="0.35">
      <c r="A14" s="98" t="s">
        <v>844</v>
      </c>
    </row>
    <row r="17" spans="1:24" x14ac:dyDescent="0.35">
      <c r="A17" s="2" t="s">
        <v>1299</v>
      </c>
    </row>
    <row r="18" spans="1:24" x14ac:dyDescent="0.35">
      <c r="A18" s="3" t="s">
        <v>1300</v>
      </c>
    </row>
    <row r="20" spans="1:24" x14ac:dyDescent="0.35">
      <c r="A20" s="83" t="s">
        <v>1010</v>
      </c>
      <c r="B20" s="130" t="s">
        <v>747</v>
      </c>
      <c r="C20" s="130" t="s">
        <v>748</v>
      </c>
      <c r="D20" s="130" t="s">
        <v>749</v>
      </c>
      <c r="E20" s="130" t="s">
        <v>1</v>
      </c>
      <c r="F20" s="130" t="s">
        <v>2</v>
      </c>
      <c r="G20" s="130" t="s">
        <v>3</v>
      </c>
      <c r="H20" s="130" t="s">
        <v>4</v>
      </c>
      <c r="I20" s="130" t="s">
        <v>5</v>
      </c>
      <c r="J20" s="130" t="s">
        <v>6</v>
      </c>
      <c r="K20" s="130" t="s">
        <v>7</v>
      </c>
      <c r="L20" s="130" t="s">
        <v>8</v>
      </c>
      <c r="M20" s="130" t="s">
        <v>9</v>
      </c>
      <c r="N20" s="130" t="s">
        <v>10</v>
      </c>
      <c r="O20" s="130" t="s">
        <v>11</v>
      </c>
      <c r="P20" s="130" t="s">
        <v>12</v>
      </c>
      <c r="Q20" s="130" t="s">
        <v>13</v>
      </c>
      <c r="R20" s="130" t="s">
        <v>14</v>
      </c>
      <c r="S20" s="130" t="s">
        <v>15</v>
      </c>
      <c r="T20" s="130" t="s">
        <v>16</v>
      </c>
      <c r="U20" s="130" t="s">
        <v>17</v>
      </c>
      <c r="V20" s="130" t="s">
        <v>1140</v>
      </c>
      <c r="W20" s="130" t="s">
        <v>322</v>
      </c>
      <c r="X20" s="130" t="s">
        <v>1141</v>
      </c>
    </row>
    <row r="21" spans="1:24" x14ac:dyDescent="0.35">
      <c r="A21" s="83" t="s">
        <v>759</v>
      </c>
      <c r="B21" s="85">
        <v>7970.5769999999993</v>
      </c>
      <c r="C21" s="85">
        <v>47378.335999999996</v>
      </c>
      <c r="D21" s="85">
        <v>75569.209999999992</v>
      </c>
      <c r="E21" s="85">
        <v>197280.489</v>
      </c>
      <c r="F21" s="85">
        <v>169285.90550000002</v>
      </c>
      <c r="G21" s="85">
        <v>187769.24349999998</v>
      </c>
      <c r="H21" s="85">
        <v>217125.883</v>
      </c>
      <c r="I21" s="85">
        <v>245113.06400000001</v>
      </c>
      <c r="J21" s="85">
        <v>259775.91999999998</v>
      </c>
      <c r="K21" s="85">
        <v>329095.60699999996</v>
      </c>
      <c r="L21" s="85">
        <v>357521.40500000003</v>
      </c>
      <c r="M21" s="85">
        <v>450357.46549999999</v>
      </c>
      <c r="N21" s="85">
        <v>452943.39</v>
      </c>
      <c r="O21" s="85">
        <v>489275.89999999997</v>
      </c>
      <c r="P21" s="85">
        <v>479035.30939999997</v>
      </c>
      <c r="Q21" s="85">
        <v>466661.69500000001</v>
      </c>
      <c r="R21" s="85">
        <v>343499.57699999999</v>
      </c>
      <c r="S21" s="85">
        <v>412533.40049999999</v>
      </c>
      <c r="T21" s="85">
        <v>399725.40899999999</v>
      </c>
      <c r="U21" s="85">
        <v>411911.42499999999</v>
      </c>
      <c r="V21" s="85">
        <v>393665</v>
      </c>
      <c r="W21" s="85">
        <v>465345</v>
      </c>
      <c r="X21" s="85">
        <v>399791</v>
      </c>
    </row>
    <row r="22" spans="1:24" x14ac:dyDescent="0.35">
      <c r="A22" s="83" t="s">
        <v>760</v>
      </c>
      <c r="B22" s="85">
        <v>2399.2710000000002</v>
      </c>
      <c r="C22" s="85">
        <v>6973.866</v>
      </c>
      <c r="D22" s="85">
        <v>10287.804</v>
      </c>
      <c r="E22" s="85">
        <v>24732.603000000003</v>
      </c>
      <c r="F22" s="85">
        <v>14502.787</v>
      </c>
      <c r="G22" s="85">
        <v>22595.541000000001</v>
      </c>
      <c r="H22" s="85">
        <v>23427.861000000001</v>
      </c>
      <c r="I22" s="85">
        <v>24951.337</v>
      </c>
      <c r="J22" s="85">
        <v>23215.402999999998</v>
      </c>
      <c r="K22" s="85">
        <v>33611.077000000005</v>
      </c>
      <c r="L22" s="85">
        <v>35337.107000000004</v>
      </c>
      <c r="M22" s="85">
        <v>31806.620999999999</v>
      </c>
      <c r="N22" s="85">
        <v>31491.888500000001</v>
      </c>
      <c r="O22" s="85">
        <v>31082.216</v>
      </c>
      <c r="P22" s="85">
        <v>34240.751000000004</v>
      </c>
      <c r="Q22" s="85">
        <v>30090.654000000002</v>
      </c>
      <c r="R22" s="85">
        <v>28723.93</v>
      </c>
      <c r="S22" s="85">
        <v>25730.482</v>
      </c>
      <c r="T22" s="85">
        <v>24174.712</v>
      </c>
      <c r="U22" s="85">
        <v>14000.344999999999</v>
      </c>
      <c r="V22" s="85">
        <v>20932</v>
      </c>
      <c r="W22" s="85">
        <v>12016</v>
      </c>
      <c r="X22" s="85">
        <v>11349</v>
      </c>
    </row>
    <row r="23" spans="1:24" x14ac:dyDescent="0.35">
      <c r="A23" s="83" t="s">
        <v>761</v>
      </c>
      <c r="B23" s="85">
        <v>304.59999999999997</v>
      </c>
      <c r="C23" s="85">
        <v>4678.4319999999998</v>
      </c>
      <c r="D23" s="85">
        <v>6861.9342000000006</v>
      </c>
      <c r="E23" s="85">
        <v>18675.753000000001</v>
      </c>
      <c r="F23" s="85">
        <v>23449.743999999999</v>
      </c>
      <c r="G23" s="85">
        <v>19608.424999999999</v>
      </c>
      <c r="H23" s="85">
        <v>17593.095999999998</v>
      </c>
      <c r="I23" s="85">
        <v>13525.213000000002</v>
      </c>
      <c r="J23" s="85">
        <v>13903.109</v>
      </c>
      <c r="K23" s="85">
        <v>31945.398000000001</v>
      </c>
      <c r="L23" s="85">
        <v>24861.094999999998</v>
      </c>
      <c r="M23" s="85">
        <v>36022.562999999995</v>
      </c>
      <c r="N23" s="85">
        <v>42243.724000000002</v>
      </c>
      <c r="O23" s="85">
        <v>45886.195999999996</v>
      </c>
      <c r="P23" s="85">
        <v>59119.480500000005</v>
      </c>
      <c r="Q23" s="85">
        <v>45307.464</v>
      </c>
      <c r="R23" s="85">
        <v>27789.57</v>
      </c>
      <c r="S23" s="85">
        <v>4343.3050000000003</v>
      </c>
      <c r="T23" s="85">
        <v>3050.181</v>
      </c>
      <c r="U23" s="85">
        <v>1099.3710000000001</v>
      </c>
      <c r="V23" s="85">
        <v>3107</v>
      </c>
      <c r="W23" s="85">
        <v>470</v>
      </c>
      <c r="X23" s="85">
        <v>302</v>
      </c>
    </row>
    <row r="24" spans="1:24" x14ac:dyDescent="0.35">
      <c r="A24" s="83" t="s">
        <v>762</v>
      </c>
      <c r="B24" s="85">
        <v>5266.942</v>
      </c>
      <c r="C24" s="85">
        <v>6728.902</v>
      </c>
      <c r="D24" s="85">
        <v>13451.223</v>
      </c>
      <c r="E24" s="85">
        <v>23719.178</v>
      </c>
      <c r="F24" s="85">
        <v>20747.916000000001</v>
      </c>
      <c r="G24" s="85">
        <v>19699.615000000002</v>
      </c>
      <c r="H24" s="85">
        <v>21213.363999999998</v>
      </c>
      <c r="I24" s="85">
        <v>20644.774000000001</v>
      </c>
      <c r="J24" s="85">
        <v>21380.058999999997</v>
      </c>
      <c r="K24" s="85">
        <v>26503.655500000001</v>
      </c>
      <c r="L24" s="85">
        <v>15569.4247</v>
      </c>
      <c r="M24" s="85">
        <v>14822.447709999999</v>
      </c>
      <c r="N24" s="85">
        <v>17377.643530000001</v>
      </c>
      <c r="O24" s="85">
        <v>9331.6999400000004</v>
      </c>
      <c r="P24" s="85">
        <v>10871.968000000001</v>
      </c>
      <c r="Q24" s="85">
        <v>6691.7280000000001</v>
      </c>
      <c r="R24" s="85">
        <v>9439.0910000000003</v>
      </c>
      <c r="S24" s="85">
        <v>8281.6890000000003</v>
      </c>
      <c r="T24" s="85">
        <v>5280.4059999999999</v>
      </c>
      <c r="U24" s="85">
        <v>2573.4090000000001</v>
      </c>
      <c r="V24" s="85">
        <v>7691</v>
      </c>
      <c r="W24" s="85">
        <v>11748</v>
      </c>
      <c r="X24" s="85">
        <v>19215</v>
      </c>
    </row>
    <row r="25" spans="1:24" x14ac:dyDescent="0.35">
      <c r="A25" s="83" t="s">
        <v>763</v>
      </c>
      <c r="B25" s="85">
        <v>45</v>
      </c>
      <c r="C25" s="85">
        <v>3244.1490000000003</v>
      </c>
      <c r="D25" s="85">
        <v>5486.4810000000007</v>
      </c>
      <c r="E25" s="85">
        <v>6501.9629999999997</v>
      </c>
      <c r="F25" s="85">
        <v>6089.4659999999994</v>
      </c>
      <c r="G25" s="85">
        <v>6835.893</v>
      </c>
      <c r="H25" s="85">
        <v>2004.6420000000001</v>
      </c>
      <c r="I25" s="85">
        <v>3250.54</v>
      </c>
      <c r="J25" s="85">
        <v>6415.8850000000002</v>
      </c>
      <c r="K25" s="85">
        <v>10445.512000000001</v>
      </c>
      <c r="L25" s="85">
        <v>17431.401999999998</v>
      </c>
      <c r="M25" s="85">
        <v>5758.424</v>
      </c>
      <c r="N25" s="85">
        <v>9525.1990000000005</v>
      </c>
      <c r="O25" s="85">
        <v>8940.1180000000004</v>
      </c>
      <c r="P25" s="85">
        <v>6083.3409999999994</v>
      </c>
      <c r="Q25" s="85">
        <v>7612.6729999999998</v>
      </c>
      <c r="R25" s="85">
        <v>7122.576</v>
      </c>
      <c r="S25" s="85">
        <v>2823.1460000000002</v>
      </c>
      <c r="T25" s="85">
        <v>2231.9380000000001</v>
      </c>
      <c r="U25" s="85">
        <v>1027.5429999999999</v>
      </c>
      <c r="V25" s="85">
        <v>2226</v>
      </c>
      <c r="W25" s="85">
        <v>2289</v>
      </c>
      <c r="X25" s="85">
        <v>5689</v>
      </c>
    </row>
    <row r="26" spans="1:24" x14ac:dyDescent="0.35">
      <c r="A26" s="87" t="s">
        <v>20</v>
      </c>
      <c r="B26" s="4">
        <v>15986.39</v>
      </c>
      <c r="C26" s="4">
        <v>69003.684999999983</v>
      </c>
      <c r="D26" s="4">
        <v>111656.6522</v>
      </c>
      <c r="E26" s="4">
        <v>270909.98599999998</v>
      </c>
      <c r="F26" s="4">
        <v>234075.81850000002</v>
      </c>
      <c r="G26" s="4">
        <v>256508.7175</v>
      </c>
      <c r="H26" s="4">
        <v>281364.84600000002</v>
      </c>
      <c r="I26" s="4">
        <v>307484.92800000001</v>
      </c>
      <c r="J26" s="4">
        <v>324690.37599999993</v>
      </c>
      <c r="K26" s="4">
        <v>431601.24949999998</v>
      </c>
      <c r="L26" s="4">
        <v>450720.43369999999</v>
      </c>
      <c r="M26" s="4">
        <v>538767.52121000004</v>
      </c>
      <c r="N26" s="4">
        <v>553581.84503000008</v>
      </c>
      <c r="O26" s="4">
        <v>584516.12994000001</v>
      </c>
      <c r="P26" s="4">
        <v>589350.84990000003</v>
      </c>
      <c r="Q26" s="4">
        <v>556364.21399999992</v>
      </c>
      <c r="R26" s="4">
        <v>416574.74400000001</v>
      </c>
      <c r="S26" s="4">
        <v>453712.02250000002</v>
      </c>
      <c r="T26" s="4">
        <v>434462.64600000001</v>
      </c>
      <c r="U26" s="4">
        <v>430612.09299999994</v>
      </c>
      <c r="V26" s="4">
        <v>427621</v>
      </c>
      <c r="W26" s="4">
        <v>491868</v>
      </c>
      <c r="X26" s="4">
        <v>436346</v>
      </c>
    </row>
    <row r="28" spans="1:24" x14ac:dyDescent="0.35">
      <c r="A28" s="18" t="s">
        <v>753</v>
      </c>
    </row>
  </sheetData>
  <phoneticPr fontId="28" type="noConversion"/>
  <hyperlinks>
    <hyperlink ref="A14" location="Innehåll!A1" display="Tillbaka till innehåll" xr:uid="{7BEE7528-DEC5-4997-86A5-0D564B7004A6}"/>
  </hyperlinks>
  <pageMargins left="0.7" right="0.7" top="0.75" bottom="0.75" header="0.3" footer="0.3"/>
  <tableParts count="2">
    <tablePart r:id="rId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2E00-239F-47E1-9087-D2C624B5B235}">
  <dimension ref="A1:Q31"/>
  <sheetViews>
    <sheetView workbookViewId="0">
      <selection activeCell="A31" sqref="A31"/>
    </sheetView>
  </sheetViews>
  <sheetFormatPr defaultColWidth="8.6640625" defaultRowHeight="12.75" x14ac:dyDescent="0.35"/>
  <cols>
    <col min="1" max="1" width="14.1328125" style="15" customWidth="1"/>
    <col min="2" max="16384" width="8.6640625" style="15"/>
  </cols>
  <sheetData>
    <row r="1" spans="1:17" x14ac:dyDescent="0.35">
      <c r="A1" s="2" t="s">
        <v>1295</v>
      </c>
    </row>
    <row r="2" spans="1:17" x14ac:dyDescent="0.35">
      <c r="A2" s="3" t="s">
        <v>1296</v>
      </c>
    </row>
    <row r="4" spans="1:17" ht="13.15" thickBot="1" x14ac:dyDescent="0.4">
      <c r="A4" s="58" t="s">
        <v>664</v>
      </c>
      <c r="B4" s="59" t="s">
        <v>5</v>
      </c>
      <c r="C4" s="59" t="s">
        <v>6</v>
      </c>
      <c r="D4" s="59" t="s">
        <v>7</v>
      </c>
      <c r="E4" s="59" t="s">
        <v>8</v>
      </c>
      <c r="F4" s="59" t="s">
        <v>9</v>
      </c>
      <c r="G4" s="59" t="s">
        <v>10</v>
      </c>
      <c r="H4" s="59" t="s">
        <v>11</v>
      </c>
      <c r="I4" s="59" t="s">
        <v>12</v>
      </c>
      <c r="J4" s="59" t="s">
        <v>13</v>
      </c>
      <c r="K4" s="59" t="s">
        <v>14</v>
      </c>
      <c r="L4" s="59" t="s">
        <v>15</v>
      </c>
      <c r="M4" s="59" t="s">
        <v>16</v>
      </c>
      <c r="N4" s="59" t="s">
        <v>17</v>
      </c>
      <c r="O4" s="59" t="s">
        <v>1140</v>
      </c>
      <c r="P4" s="59" t="s">
        <v>322</v>
      </c>
      <c r="Q4" s="59" t="s">
        <v>1141</v>
      </c>
    </row>
    <row r="5" spans="1:17" x14ac:dyDescent="0.35">
      <c r="A5" s="56" t="s">
        <v>33</v>
      </c>
      <c r="B5" s="57">
        <v>11.1</v>
      </c>
      <c r="C5" s="57">
        <v>9.5</v>
      </c>
      <c r="D5" s="57">
        <v>9.6</v>
      </c>
      <c r="E5" s="57">
        <v>10.6</v>
      </c>
      <c r="F5" s="57">
        <v>9.4</v>
      </c>
      <c r="G5" s="57">
        <v>11.9</v>
      </c>
      <c r="H5" s="57">
        <v>13.5</v>
      </c>
      <c r="I5" s="57">
        <v>11.6</v>
      </c>
      <c r="J5" s="57">
        <v>11.6</v>
      </c>
      <c r="K5" s="57">
        <v>11.6</v>
      </c>
      <c r="L5" s="65">
        <v>11.151040935672514</v>
      </c>
      <c r="M5" s="65">
        <v>11.290777777777773</v>
      </c>
      <c r="N5" s="65">
        <v>11.500502923976608</v>
      </c>
      <c r="O5" s="65">
        <v>11.4</v>
      </c>
      <c r="P5" s="65">
        <v>12.1</v>
      </c>
      <c r="Q5" s="65">
        <v>11.2</v>
      </c>
    </row>
    <row r="6" spans="1:17" x14ac:dyDescent="0.35">
      <c r="A6" s="56" t="s">
        <v>678</v>
      </c>
      <c r="B6" s="57">
        <v>6.6</v>
      </c>
      <c r="C6" s="57">
        <v>7.1</v>
      </c>
      <c r="D6" s="57">
        <v>8.1</v>
      </c>
      <c r="E6" s="57">
        <v>9.6999999999999993</v>
      </c>
      <c r="F6" s="57">
        <v>10.8</v>
      </c>
      <c r="G6" s="57">
        <v>9</v>
      </c>
      <c r="H6" s="57">
        <v>8.4</v>
      </c>
      <c r="I6" s="57">
        <v>7.9</v>
      </c>
      <c r="J6" s="57">
        <v>8.5</v>
      </c>
      <c r="K6" s="57">
        <v>9.1999999999999993</v>
      </c>
      <c r="L6" s="65">
        <v>8.6711345029239766</v>
      </c>
      <c r="M6" s="65">
        <v>8.879988304093569</v>
      </c>
      <c r="N6" s="65">
        <v>9.3858187134502931</v>
      </c>
      <c r="O6" s="65">
        <v>9.9</v>
      </c>
      <c r="P6" s="65">
        <v>8.8000000000000007</v>
      </c>
      <c r="Q6" s="65">
        <v>7.5</v>
      </c>
    </row>
    <row r="7" spans="1:17" x14ac:dyDescent="0.35">
      <c r="A7" s="56" t="s">
        <v>677</v>
      </c>
      <c r="B7" s="57">
        <v>7.9</v>
      </c>
      <c r="C7" s="57">
        <v>8.3000000000000007</v>
      </c>
      <c r="D7" s="57">
        <v>8.4</v>
      </c>
      <c r="E7" s="57">
        <v>7.1</v>
      </c>
      <c r="F7" s="57">
        <v>6.7</v>
      </c>
      <c r="G7" s="57">
        <v>7</v>
      </c>
      <c r="H7" s="57">
        <v>8.3000000000000007</v>
      </c>
      <c r="I7" s="57">
        <v>7.8</v>
      </c>
      <c r="J7" s="57">
        <v>7.2</v>
      </c>
      <c r="K7" s="57">
        <v>7.8</v>
      </c>
      <c r="L7" s="65">
        <v>8.5095614035087728</v>
      </c>
      <c r="M7" s="65">
        <v>7.5852631578947367</v>
      </c>
      <c r="N7" s="65">
        <v>8.1385964912280695</v>
      </c>
      <c r="O7" s="65">
        <v>8.3000000000000007</v>
      </c>
      <c r="P7" s="65">
        <v>8.5</v>
      </c>
      <c r="Q7" s="65">
        <v>7.5</v>
      </c>
    </row>
    <row r="8" spans="1:17" x14ac:dyDescent="0.35">
      <c r="A8" s="56" t="s">
        <v>685</v>
      </c>
      <c r="B8" s="57">
        <v>7.5</v>
      </c>
      <c r="C8" s="57">
        <v>8</v>
      </c>
      <c r="D8" s="57">
        <v>7.2</v>
      </c>
      <c r="E8" s="57">
        <v>6.5</v>
      </c>
      <c r="F8" s="57">
        <v>6.7</v>
      </c>
      <c r="G8" s="57">
        <v>6.9</v>
      </c>
      <c r="H8" s="57">
        <v>6.5</v>
      </c>
      <c r="I8" s="57">
        <v>6.5</v>
      </c>
      <c r="J8" s="57">
        <v>6</v>
      </c>
      <c r="K8" s="57">
        <v>8.1999999999999993</v>
      </c>
      <c r="L8" s="65">
        <v>8.3655029239766066</v>
      </c>
      <c r="M8" s="65">
        <v>8.8980116959064333</v>
      </c>
      <c r="N8" s="65">
        <v>8.9400994152046831</v>
      </c>
      <c r="O8" s="65">
        <v>10.8</v>
      </c>
      <c r="P8" s="65">
        <v>10.7</v>
      </c>
      <c r="Q8" s="65">
        <v>11.6</v>
      </c>
    </row>
    <row r="9" spans="1:17" x14ac:dyDescent="0.35">
      <c r="A9" s="56" t="s">
        <v>37</v>
      </c>
      <c r="B9" s="57">
        <v>7.6</v>
      </c>
      <c r="C9" s="57">
        <v>8.8000000000000007</v>
      </c>
      <c r="D9" s="57">
        <v>9.6</v>
      </c>
      <c r="E9" s="57">
        <v>8</v>
      </c>
      <c r="F9" s="57">
        <v>8.1</v>
      </c>
      <c r="G9" s="57">
        <v>9.1</v>
      </c>
      <c r="H9" s="57">
        <v>9.1999999999999993</v>
      </c>
      <c r="I9" s="57">
        <v>8.5</v>
      </c>
      <c r="J9" s="57">
        <v>8.9</v>
      </c>
      <c r="K9" s="57">
        <v>8.6</v>
      </c>
      <c r="L9" s="65">
        <v>8.2010467836257348</v>
      </c>
      <c r="M9" s="65">
        <v>7.5934152046783625</v>
      </c>
      <c r="N9" s="65">
        <v>7.3532280701754376</v>
      </c>
      <c r="O9" s="65">
        <v>8.1999999999999993</v>
      </c>
      <c r="P9" s="65">
        <v>7.7</v>
      </c>
      <c r="Q9" s="65">
        <v>8.3000000000000007</v>
      </c>
    </row>
    <row r="10" spans="1:17" x14ac:dyDescent="0.35">
      <c r="A10" s="56" t="s">
        <v>38</v>
      </c>
      <c r="B10" s="57">
        <v>4.7</v>
      </c>
      <c r="C10" s="57">
        <v>4.5999999999999996</v>
      </c>
      <c r="D10" s="57">
        <v>4.8</v>
      </c>
      <c r="E10" s="57">
        <v>6.3</v>
      </c>
      <c r="F10" s="57">
        <v>5.7</v>
      </c>
      <c r="G10" s="57">
        <v>4.5999999999999996</v>
      </c>
      <c r="H10" s="57">
        <v>4.3</v>
      </c>
      <c r="I10" s="57">
        <v>5.2</v>
      </c>
      <c r="J10" s="57">
        <v>5.3</v>
      </c>
      <c r="K10" s="57">
        <v>6.5</v>
      </c>
      <c r="L10" s="65">
        <v>6.932444444444446</v>
      </c>
      <c r="M10" s="65">
        <v>7.1252456140350908</v>
      </c>
      <c r="N10" s="65">
        <v>7.1512514619883056</v>
      </c>
      <c r="O10" s="65">
        <v>7.9</v>
      </c>
      <c r="P10" s="65">
        <v>7.9</v>
      </c>
      <c r="Q10" s="65">
        <v>7.3</v>
      </c>
    </row>
    <row r="11" spans="1:17" x14ac:dyDescent="0.35">
      <c r="A11" s="56" t="s">
        <v>39</v>
      </c>
      <c r="B11" s="57">
        <v>8</v>
      </c>
      <c r="C11" s="57">
        <v>8.3000000000000007</v>
      </c>
      <c r="D11" s="57">
        <v>9.6</v>
      </c>
      <c r="E11" s="57">
        <v>9.3000000000000007</v>
      </c>
      <c r="F11" s="57">
        <v>8.4</v>
      </c>
      <c r="G11" s="57">
        <v>7.9</v>
      </c>
      <c r="H11" s="57">
        <v>9.6</v>
      </c>
      <c r="I11" s="57">
        <v>8.9</v>
      </c>
      <c r="J11" s="57">
        <v>8.6999999999999993</v>
      </c>
      <c r="K11" s="57">
        <v>8.9</v>
      </c>
      <c r="L11" s="65">
        <v>9.3281637426900588</v>
      </c>
      <c r="M11" s="65">
        <v>9.7608538011695938</v>
      </c>
      <c r="N11" s="65">
        <v>9.7220350877192985</v>
      </c>
      <c r="O11" s="65">
        <v>8.8000000000000007</v>
      </c>
      <c r="P11" s="65">
        <v>7.6</v>
      </c>
      <c r="Q11" s="65">
        <v>6.8</v>
      </c>
    </row>
    <row r="12" spans="1:17" x14ac:dyDescent="0.35">
      <c r="A12" s="56" t="s">
        <v>668</v>
      </c>
      <c r="B12" s="57">
        <v>6.3</v>
      </c>
      <c r="C12" s="57">
        <v>6.3</v>
      </c>
      <c r="D12" s="57">
        <v>6.8</v>
      </c>
      <c r="E12" s="57">
        <v>5.0999999999999996</v>
      </c>
      <c r="F12" s="57">
        <v>6.2</v>
      </c>
      <c r="G12" s="57">
        <v>5.5</v>
      </c>
      <c r="H12" s="57">
        <v>6.7</v>
      </c>
      <c r="I12" s="57">
        <v>7.4</v>
      </c>
      <c r="J12" s="57">
        <v>7.2</v>
      </c>
      <c r="K12" s="57">
        <v>6.7</v>
      </c>
      <c r="L12" s="65">
        <v>6.150099415204676</v>
      </c>
      <c r="M12" s="65">
        <v>6.2121929824561413</v>
      </c>
      <c r="N12" s="65">
        <v>6.0360350877192994</v>
      </c>
      <c r="O12" s="65">
        <v>6.6</v>
      </c>
      <c r="P12" s="65">
        <v>7.2</v>
      </c>
      <c r="Q12" s="65">
        <v>7.1</v>
      </c>
    </row>
    <row r="13" spans="1:17" x14ac:dyDescent="0.35">
      <c r="A13" s="56" t="s">
        <v>666</v>
      </c>
      <c r="B13" s="57">
        <v>4.9000000000000004</v>
      </c>
      <c r="C13" s="57">
        <v>3.9</v>
      </c>
      <c r="D13" s="57">
        <v>3.7</v>
      </c>
      <c r="E13" s="57">
        <v>3</v>
      </c>
      <c r="F13" s="57">
        <v>3.3</v>
      </c>
      <c r="G13" s="57">
        <v>4.4000000000000004</v>
      </c>
      <c r="H13" s="57">
        <v>6.3</v>
      </c>
      <c r="I13" s="57">
        <v>5.7</v>
      </c>
      <c r="J13" s="57">
        <v>5.6</v>
      </c>
      <c r="K13" s="57">
        <v>5.8</v>
      </c>
      <c r="L13" s="65">
        <v>5.4580935672514608</v>
      </c>
      <c r="M13" s="65">
        <v>5.0146315789473688</v>
      </c>
      <c r="N13" s="65">
        <v>3.7063918128654976</v>
      </c>
      <c r="O13" s="65">
        <v>4.3</v>
      </c>
      <c r="P13" s="65">
        <v>3.4</v>
      </c>
      <c r="Q13" s="65">
        <v>2.7</v>
      </c>
    </row>
    <row r="14" spans="1:17" x14ac:dyDescent="0.35">
      <c r="A14" s="56" t="s">
        <v>42</v>
      </c>
      <c r="B14" s="57">
        <v>9.4</v>
      </c>
      <c r="C14" s="57">
        <v>9.8000000000000007</v>
      </c>
      <c r="D14" s="57">
        <v>12.8</v>
      </c>
      <c r="E14" s="57">
        <v>9.6999999999999993</v>
      </c>
      <c r="F14" s="57">
        <v>9</v>
      </c>
      <c r="G14" s="57">
        <v>10.8</v>
      </c>
      <c r="H14" s="57">
        <v>11</v>
      </c>
      <c r="I14" s="57">
        <v>11.7</v>
      </c>
      <c r="J14" s="57">
        <v>11.8</v>
      </c>
      <c r="K14" s="57">
        <v>11.3</v>
      </c>
      <c r="L14" s="65">
        <v>10.860918128654966</v>
      </c>
      <c r="M14" s="65">
        <v>12.154087719298257</v>
      </c>
      <c r="N14" s="65">
        <v>12.680654970760227</v>
      </c>
      <c r="O14" s="65">
        <v>12.9</v>
      </c>
      <c r="P14" s="65">
        <v>12.2</v>
      </c>
      <c r="Q14" s="65">
        <v>12.6</v>
      </c>
    </row>
    <row r="15" spans="1:17" x14ac:dyDescent="0.35">
      <c r="A15" s="56" t="s">
        <v>43</v>
      </c>
      <c r="B15" s="57">
        <v>4.8</v>
      </c>
      <c r="C15" s="57">
        <v>5.0999999999999996</v>
      </c>
      <c r="D15" s="57">
        <v>5.0999999999999996</v>
      </c>
      <c r="E15" s="57">
        <v>5.3</v>
      </c>
      <c r="F15" s="57">
        <v>4.5</v>
      </c>
      <c r="G15" s="57">
        <v>5.6</v>
      </c>
      <c r="H15" s="57">
        <v>4.9000000000000004</v>
      </c>
      <c r="I15" s="57">
        <v>5.2</v>
      </c>
      <c r="J15" s="57">
        <v>4.8</v>
      </c>
      <c r="K15" s="57">
        <v>4.7</v>
      </c>
      <c r="L15" s="65">
        <v>4.4612631578947379</v>
      </c>
      <c r="M15" s="65">
        <v>5.4719298245614034</v>
      </c>
      <c r="N15" s="65">
        <v>5.5915789473684221</v>
      </c>
      <c r="O15" s="65">
        <v>6.8</v>
      </c>
      <c r="P15" s="65">
        <v>5.8</v>
      </c>
      <c r="Q15" s="65">
        <v>6.1</v>
      </c>
    </row>
    <row r="16" spans="1:17" x14ac:dyDescent="0.35">
      <c r="A16" s="56" t="s">
        <v>683</v>
      </c>
      <c r="B16" s="57">
        <v>24</v>
      </c>
      <c r="C16" s="57">
        <v>17</v>
      </c>
      <c r="D16" s="57">
        <v>17</v>
      </c>
      <c r="E16" s="57">
        <v>18</v>
      </c>
      <c r="F16" s="57">
        <v>19</v>
      </c>
      <c r="G16" s="57">
        <v>21</v>
      </c>
      <c r="H16" s="57">
        <v>20</v>
      </c>
      <c r="I16" s="57">
        <v>18.3</v>
      </c>
      <c r="J16" s="57">
        <v>17.100000000000001</v>
      </c>
      <c r="K16" s="57">
        <v>16.8</v>
      </c>
      <c r="L16" s="65">
        <v>16.746930643274833</v>
      </c>
      <c r="M16" s="65">
        <v>17.366148771929801</v>
      </c>
      <c r="N16" s="65">
        <v>17.875474619883011</v>
      </c>
      <c r="O16" s="65">
        <v>19.3</v>
      </c>
      <c r="P16" s="65">
        <v>17.5</v>
      </c>
      <c r="Q16" s="65">
        <v>16.8</v>
      </c>
    </row>
    <row r="17" spans="1:17" x14ac:dyDescent="0.35">
      <c r="A17" s="56" t="s">
        <v>679</v>
      </c>
      <c r="B17" s="57">
        <v>8.1999999999999993</v>
      </c>
      <c r="C17" s="57">
        <v>6.7</v>
      </c>
      <c r="D17" s="57">
        <v>6.2</v>
      </c>
      <c r="E17" s="57">
        <v>5.4</v>
      </c>
      <c r="F17" s="57">
        <v>6.7</v>
      </c>
      <c r="G17" s="57">
        <v>7.8</v>
      </c>
      <c r="H17" s="57">
        <v>5.6</v>
      </c>
      <c r="I17" s="57">
        <v>5.2</v>
      </c>
      <c r="J17" s="57">
        <v>4.5999999999999996</v>
      </c>
      <c r="K17" s="57">
        <v>4.4000000000000004</v>
      </c>
      <c r="L17" s="65">
        <v>5.115479532163743</v>
      </c>
      <c r="M17" s="65">
        <v>5.4118771929824581</v>
      </c>
      <c r="N17" s="65">
        <v>4.9712748538011677</v>
      </c>
      <c r="O17" s="65">
        <v>5</v>
      </c>
      <c r="P17" s="65">
        <v>4.7</v>
      </c>
      <c r="Q17" s="65">
        <v>5.2</v>
      </c>
    </row>
    <row r="18" spans="1:17" x14ac:dyDescent="0.35">
      <c r="A18" s="56" t="s">
        <v>46</v>
      </c>
      <c r="B18" s="57">
        <v>6</v>
      </c>
      <c r="C18" s="57">
        <v>5.3</v>
      </c>
      <c r="D18" s="57">
        <v>6.1</v>
      </c>
      <c r="E18" s="57">
        <v>6.3</v>
      </c>
      <c r="F18" s="57">
        <v>6.3</v>
      </c>
      <c r="G18" s="57">
        <v>6.6</v>
      </c>
      <c r="H18" s="57">
        <v>6.9</v>
      </c>
      <c r="I18" s="57">
        <v>6.8</v>
      </c>
      <c r="J18" s="57">
        <v>7</v>
      </c>
      <c r="K18" s="57">
        <v>6.3</v>
      </c>
      <c r="L18" s="65">
        <v>5.7044736842105257</v>
      </c>
      <c r="M18" s="65">
        <v>5.5341929824561413</v>
      </c>
      <c r="N18" s="65">
        <v>6.2947134502923978</v>
      </c>
      <c r="O18" s="65">
        <v>5.6</v>
      </c>
      <c r="P18" s="65">
        <v>5.2</v>
      </c>
      <c r="Q18" s="65">
        <v>5.5</v>
      </c>
    </row>
    <row r="19" spans="1:17" x14ac:dyDescent="0.35">
      <c r="A19" s="56" t="s">
        <v>682</v>
      </c>
      <c r="B19" s="57">
        <v>9.9</v>
      </c>
      <c r="C19" s="57">
        <v>9.1999999999999993</v>
      </c>
      <c r="D19" s="57">
        <v>8.4</v>
      </c>
      <c r="E19" s="57">
        <v>9.1</v>
      </c>
      <c r="F19" s="57">
        <v>9</v>
      </c>
      <c r="G19" s="57">
        <v>8</v>
      </c>
      <c r="H19" s="57">
        <v>9.1999999999999993</v>
      </c>
      <c r="I19" s="57">
        <v>8.1999999999999993</v>
      </c>
      <c r="J19" s="57">
        <v>7.4</v>
      </c>
      <c r="K19" s="57">
        <v>7.4</v>
      </c>
      <c r="L19" s="65">
        <v>7.9810409356725147</v>
      </c>
      <c r="M19" s="65">
        <v>7.6146198830409357</v>
      </c>
      <c r="N19" s="65">
        <v>8.1276315789473692</v>
      </c>
      <c r="O19" s="65">
        <v>8.4</v>
      </c>
      <c r="P19" s="65">
        <v>8.9</v>
      </c>
      <c r="Q19" s="65">
        <v>7.7</v>
      </c>
    </row>
    <row r="20" spans="1:17" x14ac:dyDescent="0.35">
      <c r="A20" s="56" t="s">
        <v>667</v>
      </c>
      <c r="B20" s="57">
        <v>9.6999999999999993</v>
      </c>
      <c r="C20" s="57">
        <v>8.6</v>
      </c>
      <c r="D20" s="57">
        <v>8.9</v>
      </c>
      <c r="E20" s="57">
        <v>7.7</v>
      </c>
      <c r="F20" s="57">
        <v>8.6999999999999993</v>
      </c>
      <c r="G20" s="57">
        <v>7.3</v>
      </c>
      <c r="H20" s="57">
        <v>6.8</v>
      </c>
      <c r="I20" s="57">
        <v>6.8</v>
      </c>
      <c r="J20" s="57">
        <v>7.5</v>
      </c>
      <c r="K20" s="57">
        <v>8.1999999999999993</v>
      </c>
      <c r="L20" s="65">
        <v>7.5493978947368419</v>
      </c>
      <c r="M20" s="65">
        <v>7.7040994152046789</v>
      </c>
      <c r="N20" s="65">
        <v>9.7988713450292391</v>
      </c>
      <c r="O20" s="65">
        <v>11.2</v>
      </c>
      <c r="P20" s="65">
        <v>10</v>
      </c>
      <c r="Q20" s="65">
        <v>9.8000000000000007</v>
      </c>
    </row>
    <row r="21" spans="1:17" x14ac:dyDescent="0.35">
      <c r="A21" s="56" t="s">
        <v>669</v>
      </c>
      <c r="B21" s="57">
        <v>7.5</v>
      </c>
      <c r="C21" s="57">
        <v>7</v>
      </c>
      <c r="D21" s="57">
        <v>6.2</v>
      </c>
      <c r="E21" s="57">
        <v>6.2</v>
      </c>
      <c r="F21" s="57">
        <v>6</v>
      </c>
      <c r="G21" s="57">
        <v>6.6</v>
      </c>
      <c r="H21" s="57">
        <v>7</v>
      </c>
      <c r="I21" s="57">
        <v>7.1</v>
      </c>
      <c r="J21" s="57">
        <v>7.7</v>
      </c>
      <c r="K21" s="57">
        <v>7.7</v>
      </c>
      <c r="L21" s="65">
        <v>7.5061169590643262</v>
      </c>
      <c r="M21" s="65">
        <v>8.0529590643274851</v>
      </c>
      <c r="N21" s="65">
        <v>7.3052456140350852</v>
      </c>
      <c r="O21" s="65">
        <v>7.3</v>
      </c>
      <c r="P21" s="65">
        <v>6.6</v>
      </c>
      <c r="Q21" s="65">
        <v>6.1</v>
      </c>
    </row>
    <row r="22" spans="1:17" x14ac:dyDescent="0.35">
      <c r="A22" s="56" t="s">
        <v>50</v>
      </c>
      <c r="B22" s="57">
        <v>5.4</v>
      </c>
      <c r="C22" s="57">
        <v>6.3</v>
      </c>
      <c r="D22" s="57">
        <v>7.3</v>
      </c>
      <c r="E22" s="57">
        <v>7</v>
      </c>
      <c r="F22" s="57">
        <v>5.9</v>
      </c>
      <c r="G22" s="57">
        <v>6.6</v>
      </c>
      <c r="H22" s="57">
        <v>6.8</v>
      </c>
      <c r="I22" s="57">
        <v>6.8</v>
      </c>
      <c r="J22" s="57">
        <v>5</v>
      </c>
      <c r="K22" s="57">
        <v>5.6</v>
      </c>
      <c r="L22" s="65">
        <v>6.3192982456140339</v>
      </c>
      <c r="M22" s="65">
        <v>6.1906491228070184</v>
      </c>
      <c r="N22" s="65">
        <v>6.6726666666666654</v>
      </c>
      <c r="O22" s="65">
        <v>6.2</v>
      </c>
      <c r="P22" s="65">
        <v>6.3</v>
      </c>
      <c r="Q22" s="65">
        <v>5.7</v>
      </c>
    </row>
    <row r="23" spans="1:17" x14ac:dyDescent="0.35">
      <c r="A23" s="56" t="s">
        <v>51</v>
      </c>
      <c r="B23" s="57">
        <v>5</v>
      </c>
      <c r="C23" s="57">
        <v>4.9000000000000004</v>
      </c>
      <c r="D23" s="57">
        <v>4.8</v>
      </c>
      <c r="E23" s="57">
        <v>5</v>
      </c>
      <c r="F23" s="57">
        <v>4.5999999999999996</v>
      </c>
      <c r="G23" s="57">
        <v>4.8</v>
      </c>
      <c r="H23" s="57">
        <v>4.0999999999999996</v>
      </c>
      <c r="I23" s="57">
        <v>4.5</v>
      </c>
      <c r="J23" s="57">
        <v>4.7</v>
      </c>
      <c r="K23" s="57">
        <v>4.4000000000000004</v>
      </c>
      <c r="L23" s="65">
        <v>5.5705847953216399</v>
      </c>
      <c r="M23" s="65">
        <v>5.1465321637426937</v>
      </c>
      <c r="N23" s="65">
        <v>5.8171228070175482</v>
      </c>
      <c r="O23" s="65">
        <v>6</v>
      </c>
      <c r="P23" s="65">
        <v>4.3</v>
      </c>
      <c r="Q23" s="65">
        <v>3.7</v>
      </c>
    </row>
    <row r="24" spans="1:17" x14ac:dyDescent="0.35">
      <c r="A24" s="56" t="s">
        <v>52</v>
      </c>
      <c r="B24" s="57">
        <v>4.5</v>
      </c>
      <c r="C24" s="57">
        <v>5.7</v>
      </c>
      <c r="D24" s="57">
        <v>5.3</v>
      </c>
      <c r="E24" s="57">
        <v>5.4</v>
      </c>
      <c r="F24" s="57">
        <v>5.3</v>
      </c>
      <c r="G24" s="57">
        <v>7.1</v>
      </c>
      <c r="H24" s="57">
        <v>6.1</v>
      </c>
      <c r="I24" s="57">
        <v>5.6</v>
      </c>
      <c r="J24" s="57">
        <v>6.1</v>
      </c>
      <c r="K24" s="57">
        <v>5.9</v>
      </c>
      <c r="L24" s="65">
        <v>5.221005847953216</v>
      </c>
      <c r="M24" s="65">
        <v>6.6694093567251453</v>
      </c>
      <c r="N24" s="65">
        <v>4.4978830409356725</v>
      </c>
      <c r="O24" s="65">
        <v>4.5</v>
      </c>
      <c r="P24" s="65">
        <v>5.7</v>
      </c>
      <c r="Q24" s="65">
        <v>6.7</v>
      </c>
    </row>
    <row r="25" spans="1:17" x14ac:dyDescent="0.35">
      <c r="A25" s="56" t="s">
        <v>53</v>
      </c>
      <c r="B25" s="57">
        <v>6.1</v>
      </c>
      <c r="C25" s="57">
        <v>6.4</v>
      </c>
      <c r="D25" s="57">
        <v>5.9</v>
      </c>
      <c r="E25" s="57">
        <v>5.0999999999999996</v>
      </c>
      <c r="F25" s="57">
        <v>5.0999999999999996</v>
      </c>
      <c r="G25" s="57">
        <v>5.0999999999999996</v>
      </c>
      <c r="H25" s="57">
        <v>5.4</v>
      </c>
      <c r="I25" s="57">
        <v>5.2</v>
      </c>
      <c r="J25" s="57">
        <v>5</v>
      </c>
      <c r="K25" s="57">
        <v>4.9000000000000004</v>
      </c>
      <c r="L25" s="65">
        <v>5.6613625730994155</v>
      </c>
      <c r="M25" s="65">
        <v>5.9543274853801167</v>
      </c>
      <c r="N25" s="65">
        <v>6.0764327485380134</v>
      </c>
      <c r="O25" s="65">
        <v>5.9</v>
      </c>
      <c r="P25" s="65">
        <v>5.5</v>
      </c>
      <c r="Q25" s="65">
        <v>6.4</v>
      </c>
    </row>
    <row r="26" spans="1:17" x14ac:dyDescent="0.35">
      <c r="A26" s="87" t="s">
        <v>20</v>
      </c>
      <c r="B26" s="91">
        <v>165.1</v>
      </c>
      <c r="C26" s="91">
        <v>156.69999999999999</v>
      </c>
      <c r="D26" s="91">
        <v>161.80000000000001</v>
      </c>
      <c r="E26" s="91">
        <v>155.6</v>
      </c>
      <c r="F26" s="91">
        <v>155.4</v>
      </c>
      <c r="G26" s="91">
        <v>163.6</v>
      </c>
      <c r="H26" s="91">
        <v>166.5</v>
      </c>
      <c r="I26" s="91">
        <v>160.9</v>
      </c>
      <c r="J26" s="91">
        <v>157.69999999999999</v>
      </c>
      <c r="K26" s="91">
        <v>160.9</v>
      </c>
      <c r="L26" s="91">
        <v>161.46496011695902</v>
      </c>
      <c r="M26" s="91">
        <v>165.63121309941522</v>
      </c>
      <c r="N26" s="91">
        <v>167.64350970760228</v>
      </c>
      <c r="O26" s="91">
        <v>175.4</v>
      </c>
      <c r="P26" s="91">
        <v>166.3</v>
      </c>
      <c r="Q26" s="91">
        <v>162.5</v>
      </c>
    </row>
    <row r="28" spans="1:17" x14ac:dyDescent="0.35">
      <c r="A28" s="18" t="s">
        <v>993</v>
      </c>
    </row>
    <row r="29" spans="1:17" x14ac:dyDescent="0.35">
      <c r="A29" s="18" t="s">
        <v>994</v>
      </c>
    </row>
    <row r="31" spans="1:17" x14ac:dyDescent="0.35">
      <c r="A31" s="98" t="s">
        <v>844</v>
      </c>
    </row>
  </sheetData>
  <hyperlinks>
    <hyperlink ref="A31" location="Innehåll!A1" display="Tillbaka till innehåll" xr:uid="{8D2E27DE-86F9-47E7-AD78-3F0FB2040810}"/>
  </hyperlinks>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8275-A304-42E6-A33E-9BD327B87449}">
  <dimension ref="A1:O30"/>
  <sheetViews>
    <sheetView workbookViewId="0">
      <selection activeCell="D41" sqref="D41"/>
    </sheetView>
  </sheetViews>
  <sheetFormatPr defaultColWidth="8.6640625" defaultRowHeight="12.75" x14ac:dyDescent="0.35"/>
  <cols>
    <col min="1" max="1" width="16.3984375" style="15" customWidth="1"/>
    <col min="2" max="16384" width="8.6640625" style="15"/>
  </cols>
  <sheetData>
    <row r="1" spans="1:15" x14ac:dyDescent="0.35">
      <c r="A1" s="2" t="s">
        <v>1291</v>
      </c>
    </row>
    <row r="2" spans="1:15" x14ac:dyDescent="0.35">
      <c r="A2" s="3" t="s">
        <v>1294</v>
      </c>
    </row>
    <row r="4" spans="1:15" ht="13.15" thickBot="1" x14ac:dyDescent="0.4">
      <c r="A4" s="58" t="s">
        <v>664</v>
      </c>
      <c r="B4" s="59" t="s">
        <v>5</v>
      </c>
      <c r="C4" s="59" t="s">
        <v>6</v>
      </c>
      <c r="D4" s="59" t="s">
        <v>7</v>
      </c>
      <c r="E4" s="59" t="s">
        <v>8</v>
      </c>
      <c r="F4" s="59" t="s">
        <v>9</v>
      </c>
      <c r="G4" s="59" t="s">
        <v>10</v>
      </c>
      <c r="H4" s="59" t="s">
        <v>11</v>
      </c>
      <c r="I4" s="62" t="s">
        <v>12</v>
      </c>
      <c r="J4" s="62" t="s">
        <v>13</v>
      </c>
      <c r="K4" s="62" t="s">
        <v>14</v>
      </c>
      <c r="L4" s="62" t="s">
        <v>17</v>
      </c>
      <c r="M4" s="62" t="s">
        <v>1140</v>
      </c>
      <c r="N4" s="62" t="s">
        <v>322</v>
      </c>
      <c r="O4" s="62" t="s">
        <v>1141</v>
      </c>
    </row>
    <row r="5" spans="1:15" x14ac:dyDescent="0.35">
      <c r="A5" s="56" t="s">
        <v>33</v>
      </c>
      <c r="B5" s="103">
        <v>767</v>
      </c>
      <c r="C5" s="103">
        <v>898</v>
      </c>
      <c r="D5" s="103">
        <v>943</v>
      </c>
      <c r="E5" s="103">
        <v>949</v>
      </c>
      <c r="F5" s="103">
        <v>825</v>
      </c>
      <c r="G5" s="103">
        <v>1222</v>
      </c>
      <c r="H5" s="103">
        <v>1372</v>
      </c>
      <c r="I5" s="103">
        <v>1625</v>
      </c>
      <c r="J5" s="103">
        <v>1451</v>
      </c>
      <c r="K5" s="103">
        <v>1260</v>
      </c>
      <c r="L5" s="103">
        <v>1441</v>
      </c>
      <c r="M5" s="103">
        <v>1503</v>
      </c>
      <c r="N5" s="103">
        <v>1486</v>
      </c>
      <c r="O5" s="103">
        <v>1436</v>
      </c>
    </row>
    <row r="6" spans="1:15" x14ac:dyDescent="0.35">
      <c r="A6" s="56" t="s">
        <v>678</v>
      </c>
      <c r="B6" s="103">
        <v>593</v>
      </c>
      <c r="C6" s="103">
        <v>727</v>
      </c>
      <c r="D6" s="103">
        <v>692</v>
      </c>
      <c r="E6" s="103">
        <v>771</v>
      </c>
      <c r="F6" s="103">
        <v>852</v>
      </c>
      <c r="G6" s="103">
        <v>1162</v>
      </c>
      <c r="H6" s="103">
        <v>1133</v>
      </c>
      <c r="I6" s="103">
        <v>1037</v>
      </c>
      <c r="J6" s="103">
        <v>1336</v>
      </c>
      <c r="K6" s="103">
        <v>1069</v>
      </c>
      <c r="L6" s="103">
        <v>1302</v>
      </c>
      <c r="M6" s="103">
        <v>1276</v>
      </c>
      <c r="N6" s="103">
        <v>1238</v>
      </c>
      <c r="O6" s="103">
        <v>1210</v>
      </c>
    </row>
    <row r="7" spans="1:15" x14ac:dyDescent="0.35">
      <c r="A7" s="56" t="s">
        <v>677</v>
      </c>
      <c r="B7" s="103">
        <v>566</v>
      </c>
      <c r="C7" s="103">
        <v>577</v>
      </c>
      <c r="D7" s="103">
        <v>519</v>
      </c>
      <c r="E7" s="103">
        <v>460</v>
      </c>
      <c r="F7" s="103">
        <v>495</v>
      </c>
      <c r="G7" s="103">
        <v>671</v>
      </c>
      <c r="H7" s="103">
        <v>682</v>
      </c>
      <c r="I7" s="103">
        <v>972</v>
      </c>
      <c r="J7" s="103">
        <v>923</v>
      </c>
      <c r="K7" s="103">
        <v>1161</v>
      </c>
      <c r="L7" s="103">
        <v>1118</v>
      </c>
      <c r="M7" s="103">
        <v>1217</v>
      </c>
      <c r="N7" s="103">
        <v>1035</v>
      </c>
      <c r="O7" s="103">
        <v>890</v>
      </c>
    </row>
    <row r="8" spans="1:15" x14ac:dyDescent="0.35">
      <c r="A8" s="56" t="s">
        <v>685</v>
      </c>
      <c r="B8" s="103">
        <v>957</v>
      </c>
      <c r="C8" s="103">
        <v>980</v>
      </c>
      <c r="D8" s="103">
        <v>1125</v>
      </c>
      <c r="E8" s="103">
        <v>869</v>
      </c>
      <c r="F8" s="103">
        <v>862</v>
      </c>
      <c r="G8" s="103">
        <v>1036</v>
      </c>
      <c r="H8" s="103">
        <v>1097</v>
      </c>
      <c r="I8" s="103">
        <v>1112</v>
      </c>
      <c r="J8" s="103">
        <v>985</v>
      </c>
      <c r="K8" s="103">
        <v>1002</v>
      </c>
      <c r="L8" s="103">
        <v>1148</v>
      </c>
      <c r="M8" s="103">
        <v>1040</v>
      </c>
      <c r="N8" s="103">
        <v>1145</v>
      </c>
      <c r="O8" s="103">
        <v>1009</v>
      </c>
    </row>
    <row r="9" spans="1:15" x14ac:dyDescent="0.35">
      <c r="A9" s="56" t="s">
        <v>37</v>
      </c>
      <c r="B9" s="103">
        <v>563</v>
      </c>
      <c r="C9" s="103">
        <v>614</v>
      </c>
      <c r="D9" s="103">
        <v>685</v>
      </c>
      <c r="E9" s="103">
        <v>712</v>
      </c>
      <c r="F9" s="103">
        <v>650</v>
      </c>
      <c r="G9" s="103">
        <v>1054</v>
      </c>
      <c r="H9" s="103">
        <v>1158</v>
      </c>
      <c r="I9" s="103">
        <v>986</v>
      </c>
      <c r="J9" s="103">
        <v>1027</v>
      </c>
      <c r="K9" s="103">
        <v>1082</v>
      </c>
      <c r="L9" s="103">
        <v>1018</v>
      </c>
      <c r="M9" s="103">
        <v>669</v>
      </c>
      <c r="N9" s="103">
        <v>913</v>
      </c>
      <c r="O9" s="103">
        <v>824</v>
      </c>
    </row>
    <row r="10" spans="1:15" x14ac:dyDescent="0.35">
      <c r="A10" s="56" t="s">
        <v>38</v>
      </c>
      <c r="B10" s="103">
        <v>732</v>
      </c>
      <c r="C10" s="103">
        <v>634</v>
      </c>
      <c r="D10" s="103">
        <v>573</v>
      </c>
      <c r="E10" s="103">
        <v>727</v>
      </c>
      <c r="F10" s="103">
        <v>706</v>
      </c>
      <c r="G10" s="103">
        <v>626</v>
      </c>
      <c r="H10" s="103">
        <v>886</v>
      </c>
      <c r="I10" s="103">
        <v>838</v>
      </c>
      <c r="J10" s="103">
        <v>708</v>
      </c>
      <c r="K10" s="103">
        <v>975</v>
      </c>
      <c r="L10" s="103">
        <v>869</v>
      </c>
      <c r="M10" s="103">
        <v>642</v>
      </c>
      <c r="N10" s="103">
        <v>944</v>
      </c>
      <c r="O10" s="103">
        <v>922</v>
      </c>
    </row>
    <row r="11" spans="1:15" x14ac:dyDescent="0.35">
      <c r="A11" s="56" t="s">
        <v>39</v>
      </c>
      <c r="B11" s="103">
        <v>714</v>
      </c>
      <c r="C11" s="103">
        <v>774</v>
      </c>
      <c r="D11" s="103">
        <v>771</v>
      </c>
      <c r="E11" s="103">
        <v>722</v>
      </c>
      <c r="F11" s="103">
        <v>617</v>
      </c>
      <c r="G11" s="103">
        <v>866</v>
      </c>
      <c r="H11" s="103">
        <v>970</v>
      </c>
      <c r="I11" s="103">
        <v>850</v>
      </c>
      <c r="J11" s="103">
        <v>753</v>
      </c>
      <c r="K11" s="103">
        <v>759</v>
      </c>
      <c r="L11" s="103">
        <v>964</v>
      </c>
      <c r="M11" s="103">
        <v>783</v>
      </c>
      <c r="N11" s="103">
        <v>851</v>
      </c>
      <c r="O11" s="103">
        <v>710</v>
      </c>
    </row>
    <row r="12" spans="1:15" x14ac:dyDescent="0.35">
      <c r="A12" s="56" t="s">
        <v>668</v>
      </c>
      <c r="B12" s="103">
        <v>880</v>
      </c>
      <c r="C12" s="103">
        <v>738</v>
      </c>
      <c r="D12" s="103">
        <v>785</v>
      </c>
      <c r="E12" s="103">
        <v>716</v>
      </c>
      <c r="F12" s="103">
        <v>832</v>
      </c>
      <c r="G12" s="103">
        <v>681</v>
      </c>
      <c r="H12" s="103">
        <v>670</v>
      </c>
      <c r="I12" s="103">
        <v>682</v>
      </c>
      <c r="J12" s="103">
        <v>702</v>
      </c>
      <c r="K12" s="103">
        <v>631</v>
      </c>
      <c r="L12" s="103">
        <v>725</v>
      </c>
      <c r="M12" s="103">
        <v>913</v>
      </c>
      <c r="N12" s="103">
        <v>888</v>
      </c>
      <c r="O12" s="103">
        <v>921</v>
      </c>
    </row>
    <row r="13" spans="1:15" x14ac:dyDescent="0.35">
      <c r="A13" s="56" t="s">
        <v>666</v>
      </c>
      <c r="B13" s="103">
        <v>177</v>
      </c>
      <c r="C13" s="103">
        <v>187</v>
      </c>
      <c r="D13" s="103">
        <v>198</v>
      </c>
      <c r="E13" s="103">
        <v>304</v>
      </c>
      <c r="F13" s="103">
        <v>282</v>
      </c>
      <c r="G13" s="103">
        <v>365</v>
      </c>
      <c r="H13" s="103">
        <v>351</v>
      </c>
      <c r="I13" s="103">
        <v>299</v>
      </c>
      <c r="J13" s="103">
        <v>339</v>
      </c>
      <c r="K13" s="103">
        <v>319</v>
      </c>
      <c r="L13" s="103">
        <v>374</v>
      </c>
      <c r="M13" s="103">
        <v>300</v>
      </c>
      <c r="N13" s="103">
        <v>320</v>
      </c>
      <c r="O13" s="103">
        <v>320</v>
      </c>
    </row>
    <row r="14" spans="1:15" x14ac:dyDescent="0.35">
      <c r="A14" s="56" t="s">
        <v>42</v>
      </c>
      <c r="B14" s="103">
        <v>1578</v>
      </c>
      <c r="C14" s="103">
        <v>1703</v>
      </c>
      <c r="D14" s="103">
        <v>1727</v>
      </c>
      <c r="E14" s="103">
        <v>1732</v>
      </c>
      <c r="F14" s="103">
        <v>1530</v>
      </c>
      <c r="G14" s="103">
        <v>1782</v>
      </c>
      <c r="H14" s="103">
        <v>1754</v>
      </c>
      <c r="I14" s="103">
        <v>1880</v>
      </c>
      <c r="J14" s="103">
        <v>2116</v>
      </c>
      <c r="K14" s="103">
        <v>1828</v>
      </c>
      <c r="L14" s="103">
        <v>2249</v>
      </c>
      <c r="M14" s="103">
        <v>2203</v>
      </c>
      <c r="N14" s="103">
        <v>2345</v>
      </c>
      <c r="O14" s="103">
        <v>2258</v>
      </c>
    </row>
    <row r="15" spans="1:15" x14ac:dyDescent="0.35">
      <c r="A15" s="56" t="s">
        <v>43</v>
      </c>
      <c r="B15" s="103">
        <v>432</v>
      </c>
      <c r="C15" s="103">
        <v>407</v>
      </c>
      <c r="D15" s="103">
        <v>439</v>
      </c>
      <c r="E15" s="103">
        <v>450</v>
      </c>
      <c r="F15" s="103">
        <v>549</v>
      </c>
      <c r="G15" s="103">
        <v>747</v>
      </c>
      <c r="H15" s="103">
        <v>790</v>
      </c>
      <c r="I15" s="103">
        <v>696</v>
      </c>
      <c r="J15" s="103">
        <v>732</v>
      </c>
      <c r="K15" s="103">
        <v>573</v>
      </c>
      <c r="L15" s="103">
        <v>573</v>
      </c>
      <c r="M15" s="103">
        <v>685</v>
      </c>
      <c r="N15" s="103">
        <v>680</v>
      </c>
      <c r="O15" s="103">
        <v>684</v>
      </c>
    </row>
    <row r="16" spans="1:15" x14ac:dyDescent="0.35">
      <c r="A16" s="56" t="s">
        <v>683</v>
      </c>
      <c r="B16" s="103">
        <v>1667</v>
      </c>
      <c r="C16" s="103">
        <v>1715</v>
      </c>
      <c r="D16" s="103">
        <v>1696</v>
      </c>
      <c r="E16" s="103">
        <v>1620</v>
      </c>
      <c r="F16" s="103">
        <v>1813</v>
      </c>
      <c r="G16" s="103">
        <v>2484</v>
      </c>
      <c r="H16" s="103">
        <v>2459</v>
      </c>
      <c r="I16" s="103">
        <v>2120</v>
      </c>
      <c r="J16" s="103">
        <v>2682</v>
      </c>
      <c r="K16" s="103">
        <v>2395</v>
      </c>
      <c r="L16" s="103">
        <v>2512</v>
      </c>
      <c r="M16" s="103">
        <v>2516</v>
      </c>
      <c r="N16" s="103">
        <v>2748</v>
      </c>
      <c r="O16" s="103">
        <v>2877</v>
      </c>
    </row>
    <row r="17" spans="1:15" x14ac:dyDescent="0.35">
      <c r="A17" s="56" t="s">
        <v>679</v>
      </c>
      <c r="B17" s="103">
        <v>625</v>
      </c>
      <c r="C17" s="103">
        <v>686</v>
      </c>
      <c r="D17" s="103">
        <v>583</v>
      </c>
      <c r="E17" s="103">
        <v>530</v>
      </c>
      <c r="F17" s="103">
        <v>893</v>
      </c>
      <c r="G17" s="103">
        <v>980</v>
      </c>
      <c r="H17" s="103">
        <v>963</v>
      </c>
      <c r="I17" s="103">
        <v>756</v>
      </c>
      <c r="J17" s="103">
        <v>854</v>
      </c>
      <c r="K17" s="103">
        <v>974</v>
      </c>
      <c r="L17" s="103">
        <v>1042</v>
      </c>
      <c r="M17" s="103">
        <v>1054</v>
      </c>
      <c r="N17" s="103">
        <v>1146</v>
      </c>
      <c r="O17" s="103">
        <v>1102</v>
      </c>
    </row>
    <row r="18" spans="1:15" x14ac:dyDescent="0.35">
      <c r="A18" s="56" t="s">
        <v>46</v>
      </c>
      <c r="B18" s="103">
        <v>933</v>
      </c>
      <c r="C18" s="103">
        <v>849</v>
      </c>
      <c r="D18" s="103">
        <v>782</v>
      </c>
      <c r="E18" s="103">
        <v>768</v>
      </c>
      <c r="F18" s="103">
        <v>770</v>
      </c>
      <c r="G18" s="103">
        <v>857</v>
      </c>
      <c r="H18" s="103">
        <v>1079</v>
      </c>
      <c r="I18" s="103">
        <v>1163</v>
      </c>
      <c r="J18" s="103">
        <v>1504</v>
      </c>
      <c r="K18" s="103">
        <v>859</v>
      </c>
      <c r="L18" s="103">
        <v>712</v>
      </c>
      <c r="M18" s="103">
        <v>588</v>
      </c>
      <c r="N18" s="103">
        <v>641</v>
      </c>
      <c r="O18" s="103">
        <v>579</v>
      </c>
    </row>
    <row r="19" spans="1:15" x14ac:dyDescent="0.35">
      <c r="A19" s="56" t="s">
        <v>682</v>
      </c>
      <c r="B19" s="103">
        <v>829</v>
      </c>
      <c r="C19" s="103">
        <v>937</v>
      </c>
      <c r="D19" s="103">
        <v>916</v>
      </c>
      <c r="E19" s="103">
        <v>916</v>
      </c>
      <c r="F19" s="103">
        <v>857</v>
      </c>
      <c r="G19" s="103">
        <v>1188</v>
      </c>
      <c r="H19" s="103">
        <v>914</v>
      </c>
      <c r="I19" s="103">
        <v>854</v>
      </c>
      <c r="J19" s="104">
        <v>844</v>
      </c>
      <c r="K19" s="103">
        <v>974</v>
      </c>
      <c r="L19" s="103">
        <v>874</v>
      </c>
      <c r="M19" s="103">
        <v>803</v>
      </c>
      <c r="N19" s="103">
        <v>923</v>
      </c>
      <c r="O19" s="103">
        <v>779</v>
      </c>
    </row>
    <row r="20" spans="1:15" x14ac:dyDescent="0.35">
      <c r="A20" s="56" t="s">
        <v>667</v>
      </c>
      <c r="B20" s="103">
        <v>781</v>
      </c>
      <c r="C20" s="103">
        <v>912</v>
      </c>
      <c r="D20" s="103">
        <v>804</v>
      </c>
      <c r="E20" s="103">
        <v>683</v>
      </c>
      <c r="F20" s="103">
        <v>630</v>
      </c>
      <c r="G20" s="103">
        <v>704</v>
      </c>
      <c r="H20" s="103">
        <v>915</v>
      </c>
      <c r="I20" s="103">
        <v>1011</v>
      </c>
      <c r="J20" s="103">
        <v>925</v>
      </c>
      <c r="K20" s="103">
        <v>842</v>
      </c>
      <c r="L20" s="103">
        <v>915</v>
      </c>
      <c r="M20" s="103">
        <v>828</v>
      </c>
      <c r="N20" s="103">
        <v>864</v>
      </c>
      <c r="O20" s="103">
        <v>815</v>
      </c>
    </row>
    <row r="21" spans="1:15" x14ac:dyDescent="0.35">
      <c r="A21" s="56" t="s">
        <v>669</v>
      </c>
      <c r="B21" s="103">
        <v>313</v>
      </c>
      <c r="C21" s="103">
        <v>364</v>
      </c>
      <c r="D21" s="103">
        <v>347</v>
      </c>
      <c r="E21" s="103">
        <v>241</v>
      </c>
      <c r="F21" s="103">
        <v>330</v>
      </c>
      <c r="G21" s="103">
        <v>350</v>
      </c>
      <c r="H21" s="103">
        <v>521</v>
      </c>
      <c r="I21" s="103">
        <v>464</v>
      </c>
      <c r="J21" s="103">
        <v>521</v>
      </c>
      <c r="K21" s="103">
        <v>646</v>
      </c>
      <c r="L21" s="103">
        <v>609</v>
      </c>
      <c r="M21" s="103">
        <v>561</v>
      </c>
      <c r="N21" s="103">
        <v>713</v>
      </c>
      <c r="O21" s="103">
        <v>738</v>
      </c>
    </row>
    <row r="22" spans="1:15" x14ac:dyDescent="0.35">
      <c r="A22" s="56" t="s">
        <v>50</v>
      </c>
      <c r="B22" s="103">
        <v>383</v>
      </c>
      <c r="C22" s="103">
        <v>477</v>
      </c>
      <c r="D22" s="103">
        <v>402</v>
      </c>
      <c r="E22" s="103">
        <v>390</v>
      </c>
      <c r="F22" s="103">
        <v>344</v>
      </c>
      <c r="G22" s="103">
        <v>518</v>
      </c>
      <c r="H22" s="103">
        <v>346</v>
      </c>
      <c r="I22" s="103">
        <v>423</v>
      </c>
      <c r="J22" s="103">
        <v>381</v>
      </c>
      <c r="K22" s="103">
        <v>416</v>
      </c>
      <c r="L22" s="103">
        <v>531</v>
      </c>
      <c r="M22" s="103">
        <v>446</v>
      </c>
      <c r="N22" s="103">
        <v>492</v>
      </c>
      <c r="O22" s="103">
        <v>472</v>
      </c>
    </row>
    <row r="23" spans="1:15" x14ac:dyDescent="0.35">
      <c r="A23" s="56" t="s">
        <v>51</v>
      </c>
      <c r="B23" s="103">
        <v>490</v>
      </c>
      <c r="C23" s="103">
        <v>463</v>
      </c>
      <c r="D23" s="103">
        <v>405</v>
      </c>
      <c r="E23" s="103">
        <v>429</v>
      </c>
      <c r="F23" s="103">
        <v>436</v>
      </c>
      <c r="G23" s="103">
        <v>352</v>
      </c>
      <c r="H23" s="103">
        <v>537</v>
      </c>
      <c r="I23" s="103">
        <v>497</v>
      </c>
      <c r="J23" s="103">
        <v>444</v>
      </c>
      <c r="K23" s="103">
        <v>426</v>
      </c>
      <c r="L23" s="103">
        <v>535</v>
      </c>
      <c r="M23" s="103">
        <v>555</v>
      </c>
      <c r="N23" s="103">
        <v>480</v>
      </c>
      <c r="O23" s="103">
        <v>413</v>
      </c>
    </row>
    <row r="24" spans="1:15" x14ac:dyDescent="0.35">
      <c r="A24" s="56" t="s">
        <v>52</v>
      </c>
      <c r="B24" s="103">
        <v>319</v>
      </c>
      <c r="C24" s="103">
        <v>349</v>
      </c>
      <c r="D24" s="103">
        <v>308</v>
      </c>
      <c r="E24" s="103">
        <v>274</v>
      </c>
      <c r="F24" s="103">
        <v>336</v>
      </c>
      <c r="G24" s="103">
        <v>419</v>
      </c>
      <c r="H24" s="103">
        <v>423</v>
      </c>
      <c r="I24" s="103">
        <v>375</v>
      </c>
      <c r="J24" s="103">
        <v>391</v>
      </c>
      <c r="K24" s="103">
        <v>427</v>
      </c>
      <c r="L24" s="103">
        <v>448</v>
      </c>
      <c r="M24" s="103">
        <v>411</v>
      </c>
      <c r="N24" s="103">
        <v>518</v>
      </c>
      <c r="O24" s="103">
        <v>441</v>
      </c>
    </row>
    <row r="25" spans="1:15" x14ac:dyDescent="0.35">
      <c r="A25" s="56" t="s">
        <v>53</v>
      </c>
      <c r="B25" s="103">
        <v>567</v>
      </c>
      <c r="C25" s="103">
        <v>632</v>
      </c>
      <c r="D25" s="103">
        <v>666</v>
      </c>
      <c r="E25" s="103">
        <v>561</v>
      </c>
      <c r="F25" s="103">
        <v>610</v>
      </c>
      <c r="G25" s="103">
        <v>705</v>
      </c>
      <c r="H25" s="103">
        <v>745</v>
      </c>
      <c r="I25" s="103">
        <v>683</v>
      </c>
      <c r="J25" s="103">
        <v>587</v>
      </c>
      <c r="K25" s="103">
        <v>533</v>
      </c>
      <c r="L25" s="103">
        <v>610</v>
      </c>
      <c r="M25" s="103">
        <v>605</v>
      </c>
      <c r="N25" s="103">
        <v>536</v>
      </c>
      <c r="O25" s="103">
        <v>580</v>
      </c>
    </row>
    <row r="26" spans="1:15" x14ac:dyDescent="0.35">
      <c r="A26" s="87" t="s">
        <v>20</v>
      </c>
      <c r="B26" s="4">
        <v>14866</v>
      </c>
      <c r="C26" s="4">
        <v>15623</v>
      </c>
      <c r="D26" s="4">
        <v>15366</v>
      </c>
      <c r="E26" s="4">
        <v>14824</v>
      </c>
      <c r="F26" s="4">
        <v>15219</v>
      </c>
      <c r="G26" s="4">
        <v>18769</v>
      </c>
      <c r="H26" s="4">
        <v>19765</v>
      </c>
      <c r="I26" s="4">
        <v>19323</v>
      </c>
      <c r="J26" s="4">
        <v>20205</v>
      </c>
      <c r="K26" s="4">
        <v>19151</v>
      </c>
      <c r="L26" s="4">
        <v>20569</v>
      </c>
      <c r="M26" s="4">
        <v>19598</v>
      </c>
      <c r="N26" s="4">
        <v>20906</v>
      </c>
      <c r="O26" s="4">
        <v>19980</v>
      </c>
    </row>
    <row r="28" spans="1:15" x14ac:dyDescent="0.35">
      <c r="A28" s="18" t="s">
        <v>1011</v>
      </c>
    </row>
    <row r="30" spans="1:15" x14ac:dyDescent="0.35">
      <c r="A30" s="98" t="s">
        <v>844</v>
      </c>
    </row>
  </sheetData>
  <hyperlinks>
    <hyperlink ref="A30" location="Innehåll!A1" display="Tillbaka till innehåll" xr:uid="{FB2EFE8F-3B3C-48A1-94DB-F157879A948C}"/>
  </hyperlinks>
  <pageMargins left="0.7" right="0.7" top="0.75" bottom="0.75" header="0.3" footer="0.3"/>
  <pageSetup paperSize="9"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5E5AE-468E-45B5-8D0E-32B58F653355}">
  <dimension ref="A1:E19"/>
  <sheetViews>
    <sheetView zoomScaleNormal="100" workbookViewId="0">
      <selection activeCell="B4" sqref="B4"/>
    </sheetView>
  </sheetViews>
  <sheetFormatPr defaultColWidth="8.6640625" defaultRowHeight="12.75" x14ac:dyDescent="0.35"/>
  <cols>
    <col min="1" max="1" width="7.9296875" style="15" customWidth="1"/>
    <col min="2" max="2" width="24" style="15" bestFit="1" customWidth="1"/>
    <col min="3" max="3" width="31.1328125" style="15" bestFit="1" customWidth="1"/>
    <col min="4" max="4" width="43.3984375" style="15" bestFit="1" customWidth="1"/>
    <col min="5" max="5" width="25.3984375" style="15" customWidth="1"/>
    <col min="6" max="6" width="32.3984375" style="15" customWidth="1"/>
    <col min="7" max="7" width="43.1328125" style="15" customWidth="1"/>
    <col min="8" max="8" width="16.59765625" style="15" customWidth="1"/>
    <col min="9" max="16384" width="8.6640625" style="15"/>
  </cols>
  <sheetData>
    <row r="1" spans="1:5" x14ac:dyDescent="0.35">
      <c r="A1" s="2" t="s">
        <v>1292</v>
      </c>
    </row>
    <row r="2" spans="1:5" x14ac:dyDescent="0.35">
      <c r="A2" s="3" t="s">
        <v>1293</v>
      </c>
    </row>
    <row r="4" spans="1:5" x14ac:dyDescent="0.35">
      <c r="A4" s="64" t="s">
        <v>686</v>
      </c>
      <c r="B4" s="130" t="s">
        <v>738</v>
      </c>
      <c r="C4" s="130" t="s">
        <v>739</v>
      </c>
      <c r="D4" s="130" t="s">
        <v>740</v>
      </c>
      <c r="E4" s="130" t="s">
        <v>20</v>
      </c>
    </row>
    <row r="5" spans="1:5" x14ac:dyDescent="0.35">
      <c r="A5" s="184">
        <v>2021</v>
      </c>
      <c r="B5" s="83">
        <v>74.34</v>
      </c>
      <c r="C5" s="83">
        <v>143.02000000000001</v>
      </c>
      <c r="D5" s="83">
        <v>13.61</v>
      </c>
      <c r="E5" s="83">
        <v>230.97</v>
      </c>
    </row>
    <row r="6" spans="1:5" x14ac:dyDescent="0.35">
      <c r="A6" s="184">
        <v>2022</v>
      </c>
      <c r="B6" s="83">
        <v>75.040000000000006</v>
      </c>
      <c r="C6" s="83">
        <v>132.22000000000003</v>
      </c>
      <c r="D6" s="83">
        <v>17.759999999999998</v>
      </c>
      <c r="E6" s="83">
        <v>225.02</v>
      </c>
    </row>
    <row r="7" spans="1:5" x14ac:dyDescent="0.35">
      <c r="A7" s="184">
        <v>2023</v>
      </c>
      <c r="B7" s="83">
        <v>69.760000000000005</v>
      </c>
      <c r="C7" s="83">
        <v>145</v>
      </c>
      <c r="D7" s="83">
        <v>8.69</v>
      </c>
      <c r="E7" s="83">
        <v>223.45</v>
      </c>
    </row>
    <row r="8" spans="1:5" x14ac:dyDescent="0.35">
      <c r="A8" s="184">
        <v>2024</v>
      </c>
      <c r="B8" s="83">
        <v>72.56</v>
      </c>
      <c r="C8" s="83">
        <v>151.93000000000004</v>
      </c>
      <c r="D8" s="83">
        <v>8.32</v>
      </c>
      <c r="E8" s="83">
        <v>232.81000000000006</v>
      </c>
    </row>
    <row r="9" spans="1:5" x14ac:dyDescent="0.35">
      <c r="A9" s="18" t="s">
        <v>995</v>
      </c>
    </row>
    <row r="10" spans="1:5" x14ac:dyDescent="0.35">
      <c r="A10" s="18" t="s">
        <v>1019</v>
      </c>
    </row>
    <row r="12" spans="1:5" x14ac:dyDescent="0.35">
      <c r="A12" s="98" t="s">
        <v>844</v>
      </c>
    </row>
    <row r="18" spans="1:1" x14ac:dyDescent="0.35">
      <c r="A18" s="2"/>
    </row>
    <row r="19" spans="1:1" x14ac:dyDescent="0.35">
      <c r="A19" s="3"/>
    </row>
  </sheetData>
  <hyperlinks>
    <hyperlink ref="A12" location="Innehåll!A1" display="Tillbaka till innehåll" xr:uid="{9D68981C-2AC1-4388-BA4D-2CEDFCE37D34}"/>
  </hyperlinks>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4045A-2AD4-4DA6-AC61-D7877B69E8E5}">
  <dimension ref="A1:H28"/>
  <sheetViews>
    <sheetView workbookViewId="0">
      <selection activeCell="J13" sqref="J13"/>
    </sheetView>
  </sheetViews>
  <sheetFormatPr defaultColWidth="8.6640625" defaultRowHeight="12.75" x14ac:dyDescent="0.35"/>
  <cols>
    <col min="1" max="1" width="9.59765625" style="15" customWidth="1"/>
    <col min="2" max="2" width="20.19921875" style="15" customWidth="1"/>
    <col min="3" max="7" width="20.796875" style="15" customWidth="1"/>
    <col min="8" max="11" width="8.86328125" style="15" bestFit="1" customWidth="1"/>
    <col min="12" max="12" width="9.3984375" style="15" bestFit="1" customWidth="1"/>
    <col min="13" max="16384" width="8.6640625" style="15"/>
  </cols>
  <sheetData>
    <row r="1" spans="1:8" x14ac:dyDescent="0.35">
      <c r="A1" s="2" t="s">
        <v>1290</v>
      </c>
    </row>
    <row r="2" spans="1:8" x14ac:dyDescent="0.35">
      <c r="A2" s="3" t="s">
        <v>1418</v>
      </c>
    </row>
    <row r="4" spans="1:8" ht="40.9" x14ac:dyDescent="0.35">
      <c r="A4" s="64" t="s">
        <v>686</v>
      </c>
      <c r="B4" s="182" t="s">
        <v>741</v>
      </c>
      <c r="C4" s="182" t="s">
        <v>742</v>
      </c>
      <c r="D4" s="182" t="s">
        <v>743</v>
      </c>
      <c r="E4" s="182" t="s">
        <v>744</v>
      </c>
      <c r="F4" s="182" t="s">
        <v>745</v>
      </c>
      <c r="G4" s="182" t="s">
        <v>746</v>
      </c>
    </row>
    <row r="5" spans="1:8" x14ac:dyDescent="0.35">
      <c r="A5" s="185">
        <v>2021</v>
      </c>
      <c r="B5" s="183">
        <v>0.43231699126930823</v>
      </c>
      <c r="C5" s="183">
        <v>0.19266621893888514</v>
      </c>
      <c r="D5" s="183">
        <v>8.7951645399597031E-2</v>
      </c>
      <c r="E5" s="183">
        <v>9.1417058428475473E-2</v>
      </c>
      <c r="F5" s="183">
        <v>6.7132303559435849E-2</v>
      </c>
      <c r="G5" s="183">
        <v>0.12851578240429817</v>
      </c>
    </row>
    <row r="6" spans="1:8" x14ac:dyDescent="0.35">
      <c r="A6" s="186">
        <v>2023</v>
      </c>
      <c r="B6" s="142">
        <v>0.52847111172912475</v>
      </c>
      <c r="C6" s="142">
        <v>0.20983105054578324</v>
      </c>
      <c r="D6" s="142">
        <v>9.1635959118403679E-2</v>
      </c>
      <c r="E6" s="142">
        <v>6.3095320864909973E-2</v>
      </c>
      <c r="F6" s="142">
        <v>1.9293610512410488E-2</v>
      </c>
      <c r="G6" s="142">
        <v>8.7672947229368012E-2</v>
      </c>
      <c r="H6" s="78"/>
    </row>
    <row r="7" spans="1:8" x14ac:dyDescent="0.35">
      <c r="A7" s="18" t="s">
        <v>995</v>
      </c>
      <c r="H7" s="78"/>
    </row>
    <row r="8" spans="1:8" x14ac:dyDescent="0.35">
      <c r="A8" s="18" t="s">
        <v>1019</v>
      </c>
      <c r="H8" s="78"/>
    </row>
    <row r="9" spans="1:8" x14ac:dyDescent="0.35">
      <c r="H9" s="78"/>
    </row>
    <row r="10" spans="1:8" x14ac:dyDescent="0.35">
      <c r="A10" s="98" t="s">
        <v>844</v>
      </c>
      <c r="H10" s="78"/>
    </row>
    <row r="11" spans="1:8" x14ac:dyDescent="0.35">
      <c r="H11" s="78"/>
    </row>
    <row r="12" spans="1:8" x14ac:dyDescent="0.35">
      <c r="H12" s="78"/>
    </row>
    <row r="13" spans="1:8" x14ac:dyDescent="0.35">
      <c r="H13" s="78"/>
    </row>
    <row r="14" spans="1:8" x14ac:dyDescent="0.35">
      <c r="H14" s="78"/>
    </row>
    <row r="15" spans="1:8" x14ac:dyDescent="0.35">
      <c r="H15" s="78"/>
    </row>
    <row r="16" spans="1:8" x14ac:dyDescent="0.35">
      <c r="H16" s="78"/>
    </row>
    <row r="17" spans="8:8" x14ac:dyDescent="0.35">
      <c r="H17" s="78"/>
    </row>
    <row r="18" spans="8:8" x14ac:dyDescent="0.35">
      <c r="H18" s="78"/>
    </row>
    <row r="19" spans="8:8" x14ac:dyDescent="0.35">
      <c r="H19" s="78"/>
    </row>
    <row r="20" spans="8:8" x14ac:dyDescent="0.35">
      <c r="H20" s="78"/>
    </row>
    <row r="21" spans="8:8" x14ac:dyDescent="0.35">
      <c r="H21" s="78"/>
    </row>
    <row r="22" spans="8:8" x14ac:dyDescent="0.35">
      <c r="H22" s="78"/>
    </row>
    <row r="23" spans="8:8" x14ac:dyDescent="0.35">
      <c r="H23" s="78"/>
    </row>
    <row r="24" spans="8:8" x14ac:dyDescent="0.35">
      <c r="H24" s="78"/>
    </row>
    <row r="25" spans="8:8" x14ac:dyDescent="0.35">
      <c r="H25" s="78"/>
    </row>
    <row r="26" spans="8:8" x14ac:dyDescent="0.35">
      <c r="H26" s="78"/>
    </row>
    <row r="27" spans="8:8" x14ac:dyDescent="0.35">
      <c r="H27" s="78"/>
    </row>
    <row r="28" spans="8:8" x14ac:dyDescent="0.35">
      <c r="H28" s="78"/>
    </row>
  </sheetData>
  <hyperlinks>
    <hyperlink ref="A10" location="Innehåll!A1" display="Tillbaka till innehåll" xr:uid="{5F930984-B7D3-4F69-BBDA-64D19BF533FD}"/>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5BB15-6F3B-4834-B4FA-A392C43B6808}">
  <dimension ref="A1:BI21"/>
  <sheetViews>
    <sheetView zoomScaleNormal="100" workbookViewId="0"/>
  </sheetViews>
  <sheetFormatPr defaultColWidth="8.6640625" defaultRowHeight="12.75" x14ac:dyDescent="0.35"/>
  <cols>
    <col min="1" max="1" width="26.265625" style="15" customWidth="1"/>
    <col min="2" max="16384" width="8.6640625" style="15"/>
  </cols>
  <sheetData>
    <row r="1" spans="1:61" x14ac:dyDescent="0.35">
      <c r="A1" s="2" t="s">
        <v>1355</v>
      </c>
    </row>
    <row r="2" spans="1:61" x14ac:dyDescent="0.35">
      <c r="A2" s="3" t="s">
        <v>1356</v>
      </c>
    </row>
    <row r="4" spans="1:61" ht="50.65" x14ac:dyDescent="0.35">
      <c r="A4" s="120"/>
      <c r="B4" s="121" t="s">
        <v>1021</v>
      </c>
      <c r="C4" s="121" t="s">
        <v>1022</v>
      </c>
      <c r="D4" s="121" t="s">
        <v>1023</v>
      </c>
      <c r="E4" s="121" t="s">
        <v>1024</v>
      </c>
      <c r="F4" s="121" t="s">
        <v>1025</v>
      </c>
      <c r="G4" s="121" t="s">
        <v>1026</v>
      </c>
      <c r="H4" s="121" t="s">
        <v>1027</v>
      </c>
      <c r="I4" s="121" t="s">
        <v>1028</v>
      </c>
      <c r="J4" s="121" t="s">
        <v>1029</v>
      </c>
      <c r="K4" s="121" t="s">
        <v>1030</v>
      </c>
      <c r="L4" s="121" t="s">
        <v>1031</v>
      </c>
      <c r="M4" s="121" t="s">
        <v>1032</v>
      </c>
      <c r="N4" s="121" t="s">
        <v>1033</v>
      </c>
      <c r="O4" s="121" t="s">
        <v>1034</v>
      </c>
      <c r="P4" s="121" t="s">
        <v>1035</v>
      </c>
      <c r="Q4" s="121" t="s">
        <v>1036</v>
      </c>
      <c r="R4" s="121" t="s">
        <v>1037</v>
      </c>
      <c r="S4" s="121" t="s">
        <v>1038</v>
      </c>
      <c r="T4" s="121" t="s">
        <v>1039</v>
      </c>
      <c r="U4" s="121" t="s">
        <v>1040</v>
      </c>
      <c r="V4" s="121" t="s">
        <v>1041</v>
      </c>
      <c r="W4" s="121" t="s">
        <v>1042</v>
      </c>
      <c r="X4" s="121" t="s">
        <v>1043</v>
      </c>
      <c r="Y4" s="121" t="s">
        <v>1044</v>
      </c>
      <c r="Z4" s="121" t="s">
        <v>1045</v>
      </c>
      <c r="AA4" s="121" t="s">
        <v>1046</v>
      </c>
      <c r="AB4" s="121" t="s">
        <v>1047</v>
      </c>
      <c r="AC4" s="121" t="s">
        <v>1048</v>
      </c>
      <c r="AD4" s="121" t="s">
        <v>1049</v>
      </c>
      <c r="AE4" s="121" t="s">
        <v>1050</v>
      </c>
      <c r="AF4" s="121" t="s">
        <v>1051</v>
      </c>
      <c r="AG4" s="121" t="s">
        <v>1052</v>
      </c>
      <c r="AH4" s="121" t="s">
        <v>1053</v>
      </c>
      <c r="AI4" s="121" t="s">
        <v>1054</v>
      </c>
      <c r="AJ4" s="121" t="s">
        <v>1055</v>
      </c>
      <c r="AK4" s="121" t="s">
        <v>1056</v>
      </c>
      <c r="AL4" s="121" t="s">
        <v>1058</v>
      </c>
      <c r="AM4" s="121" t="s">
        <v>1057</v>
      </c>
      <c r="AN4" s="121" t="s">
        <v>1059</v>
      </c>
      <c r="AO4" s="121" t="s">
        <v>1060</v>
      </c>
      <c r="AP4" s="121" t="s">
        <v>1061</v>
      </c>
      <c r="AQ4" s="121" t="s">
        <v>1062</v>
      </c>
      <c r="AR4" s="121" t="s">
        <v>1063</v>
      </c>
      <c r="AS4" s="121" t="s">
        <v>1064</v>
      </c>
      <c r="AT4" s="121" t="s">
        <v>1065</v>
      </c>
      <c r="AU4" s="121" t="s">
        <v>1066</v>
      </c>
      <c r="AV4" s="121" t="s">
        <v>1067</v>
      </c>
      <c r="AW4" s="121" t="s">
        <v>1068</v>
      </c>
      <c r="AX4" s="121" t="s">
        <v>1069</v>
      </c>
      <c r="AY4" s="121" t="s">
        <v>1070</v>
      </c>
      <c r="AZ4" s="121" t="s">
        <v>1071</v>
      </c>
      <c r="BA4" s="121" t="s">
        <v>1142</v>
      </c>
      <c r="BB4" s="121" t="s">
        <v>1143</v>
      </c>
      <c r="BC4" s="121" t="s">
        <v>1144</v>
      </c>
      <c r="BD4" s="121" t="s">
        <v>1145</v>
      </c>
      <c r="BE4" s="121" t="s">
        <v>1146</v>
      </c>
      <c r="BF4" s="121" t="s">
        <v>1147</v>
      </c>
      <c r="BG4" s="121" t="s">
        <v>1148</v>
      </c>
      <c r="BH4" s="121" t="s">
        <v>1149</v>
      </c>
      <c r="BI4" s="121" t="s">
        <v>1150</v>
      </c>
    </row>
    <row r="5" spans="1:61" x14ac:dyDescent="0.35">
      <c r="A5" s="23" t="s">
        <v>21</v>
      </c>
      <c r="B5" s="24">
        <v>2184</v>
      </c>
      <c r="C5" s="24">
        <v>11618</v>
      </c>
      <c r="D5" s="24">
        <v>13802</v>
      </c>
      <c r="E5" s="24">
        <v>2205</v>
      </c>
      <c r="F5" s="24">
        <v>11815</v>
      </c>
      <c r="G5" s="24">
        <v>14020</v>
      </c>
      <c r="H5" s="24">
        <v>2220</v>
      </c>
      <c r="I5" s="24">
        <v>11888</v>
      </c>
      <c r="J5" s="24">
        <v>14108</v>
      </c>
      <c r="K5" s="24">
        <v>2238</v>
      </c>
      <c r="L5" s="24">
        <v>12074</v>
      </c>
      <c r="M5" s="24">
        <v>14312</v>
      </c>
      <c r="N5" s="24">
        <v>2285</v>
      </c>
      <c r="O5" s="24">
        <v>12200</v>
      </c>
      <c r="P5" s="24">
        <v>14485</v>
      </c>
      <c r="Q5" s="24">
        <v>2312</v>
      </c>
      <c r="R5" s="24">
        <v>12242</v>
      </c>
      <c r="S5" s="24">
        <v>14554</v>
      </c>
      <c r="T5" s="24">
        <v>2319</v>
      </c>
      <c r="U5" s="24">
        <v>12318</v>
      </c>
      <c r="V5" s="24">
        <v>14637</v>
      </c>
      <c r="W5" s="24">
        <v>2335</v>
      </c>
      <c r="X5" s="24">
        <v>12361</v>
      </c>
      <c r="Y5" s="24">
        <v>14696</v>
      </c>
      <c r="Z5" s="24">
        <v>2348</v>
      </c>
      <c r="AA5" s="24">
        <v>12433</v>
      </c>
      <c r="AB5" s="24">
        <v>14781</v>
      </c>
      <c r="AC5" s="24">
        <v>2358</v>
      </c>
      <c r="AD5" s="24">
        <v>12496</v>
      </c>
      <c r="AE5" s="24">
        <v>14854</v>
      </c>
      <c r="AF5" s="24">
        <v>2352</v>
      </c>
      <c r="AG5" s="24">
        <v>12403</v>
      </c>
      <c r="AH5" s="24">
        <v>14755</v>
      </c>
      <c r="AI5" s="24">
        <v>2395</v>
      </c>
      <c r="AJ5" s="24">
        <v>12699</v>
      </c>
      <c r="AK5" s="24">
        <v>15094</v>
      </c>
      <c r="AL5" s="24">
        <v>2469</v>
      </c>
      <c r="AM5" s="24">
        <v>12832</v>
      </c>
      <c r="AN5" s="24">
        <v>15301</v>
      </c>
      <c r="AO5" s="24">
        <v>2486</v>
      </c>
      <c r="AP5" s="24">
        <v>12796</v>
      </c>
      <c r="AQ5" s="24">
        <v>15282</v>
      </c>
      <c r="AR5" s="24">
        <v>2507</v>
      </c>
      <c r="AS5" s="24">
        <v>12867</v>
      </c>
      <c r="AT5" s="24">
        <v>15374</v>
      </c>
      <c r="AU5" s="24">
        <v>2602</v>
      </c>
      <c r="AV5" s="24">
        <v>13027</v>
      </c>
      <c r="AW5" s="24">
        <v>15629</v>
      </c>
      <c r="AX5" s="24">
        <v>2646</v>
      </c>
      <c r="AY5" s="24">
        <v>13146</v>
      </c>
      <c r="AZ5" s="24">
        <v>15792</v>
      </c>
      <c r="BA5" s="24">
        <v>2668</v>
      </c>
      <c r="BB5" s="24">
        <v>13351</v>
      </c>
      <c r="BC5" s="24">
        <v>16019</v>
      </c>
      <c r="BD5" s="24">
        <v>2739</v>
      </c>
      <c r="BE5" s="24">
        <v>13404</v>
      </c>
      <c r="BF5" s="24">
        <v>16143</v>
      </c>
      <c r="BG5" s="24">
        <v>2759</v>
      </c>
      <c r="BH5" s="24">
        <v>13559</v>
      </c>
      <c r="BI5" s="24">
        <v>16318</v>
      </c>
    </row>
    <row r="6" spans="1:61" x14ac:dyDescent="0.35">
      <c r="A6" s="23" t="s">
        <v>22</v>
      </c>
      <c r="B6" s="24">
        <v>19331</v>
      </c>
      <c r="C6" s="24">
        <v>2793</v>
      </c>
      <c r="D6" s="24">
        <v>22124</v>
      </c>
      <c r="E6" s="24">
        <v>19602</v>
      </c>
      <c r="F6" s="24">
        <v>2850</v>
      </c>
      <c r="G6" s="24">
        <v>22452</v>
      </c>
      <c r="H6" s="24">
        <v>19737</v>
      </c>
      <c r="I6" s="24">
        <v>2910</v>
      </c>
      <c r="J6" s="24">
        <v>22647</v>
      </c>
      <c r="K6" s="24">
        <v>19889</v>
      </c>
      <c r="L6" s="24">
        <v>2951</v>
      </c>
      <c r="M6" s="24">
        <v>22840</v>
      </c>
      <c r="N6" s="24">
        <v>20089</v>
      </c>
      <c r="O6" s="24">
        <v>2993</v>
      </c>
      <c r="P6" s="24">
        <v>23082</v>
      </c>
      <c r="Q6" s="24">
        <v>20185</v>
      </c>
      <c r="R6" s="24">
        <v>3010</v>
      </c>
      <c r="S6" s="24">
        <v>23195</v>
      </c>
      <c r="T6" s="24">
        <v>20236</v>
      </c>
      <c r="U6" s="24">
        <v>3019</v>
      </c>
      <c r="V6" s="24">
        <v>23255</v>
      </c>
      <c r="W6" s="24">
        <v>20341</v>
      </c>
      <c r="X6" s="24">
        <v>3060</v>
      </c>
      <c r="Y6" s="24">
        <v>23401</v>
      </c>
      <c r="Z6" s="24">
        <v>20431</v>
      </c>
      <c r="AA6" s="24">
        <v>3107</v>
      </c>
      <c r="AB6" s="24">
        <v>23538</v>
      </c>
      <c r="AC6" s="24">
        <v>20602</v>
      </c>
      <c r="AD6" s="24">
        <v>3138</v>
      </c>
      <c r="AE6" s="24">
        <v>23740</v>
      </c>
      <c r="AF6" s="24">
        <v>20814</v>
      </c>
      <c r="AG6" s="24">
        <v>3154</v>
      </c>
      <c r="AH6" s="24">
        <v>23968</v>
      </c>
      <c r="AI6" s="24">
        <v>21228</v>
      </c>
      <c r="AJ6" s="24">
        <v>3216</v>
      </c>
      <c r="AK6" s="24">
        <v>24444</v>
      </c>
      <c r="AL6" s="24">
        <v>21799</v>
      </c>
      <c r="AM6" s="24">
        <v>3253</v>
      </c>
      <c r="AN6" s="24">
        <v>25052</v>
      </c>
      <c r="AO6" s="24">
        <v>22085</v>
      </c>
      <c r="AP6" s="24">
        <v>3068</v>
      </c>
      <c r="AQ6" s="24">
        <v>25153</v>
      </c>
      <c r="AR6" s="24">
        <v>22552</v>
      </c>
      <c r="AS6" s="24">
        <v>3087</v>
      </c>
      <c r="AT6" s="24">
        <v>25639</v>
      </c>
      <c r="AU6" s="24">
        <v>23107</v>
      </c>
      <c r="AV6" s="24">
        <v>3136</v>
      </c>
      <c r="AW6" s="24">
        <v>26243</v>
      </c>
      <c r="AX6" s="24">
        <v>23485</v>
      </c>
      <c r="AY6" s="24">
        <v>3174</v>
      </c>
      <c r="AZ6" s="24">
        <v>26659</v>
      </c>
      <c r="BA6" s="24">
        <v>23797</v>
      </c>
      <c r="BB6" s="24">
        <v>3196</v>
      </c>
      <c r="BC6" s="24">
        <v>26993</v>
      </c>
      <c r="BD6" s="24">
        <v>23941</v>
      </c>
      <c r="BE6" s="24">
        <v>3247</v>
      </c>
      <c r="BF6" s="24">
        <v>27188</v>
      </c>
      <c r="BG6" s="24">
        <v>24413</v>
      </c>
      <c r="BH6" s="24">
        <v>3287</v>
      </c>
      <c r="BI6" s="24">
        <v>27700</v>
      </c>
    </row>
    <row r="7" spans="1:61" x14ac:dyDescent="0.35">
      <c r="A7" s="23" t="s">
        <v>23</v>
      </c>
      <c r="B7" s="24">
        <v>2207</v>
      </c>
      <c r="C7" s="24">
        <v>12455</v>
      </c>
      <c r="D7" s="24">
        <v>14662</v>
      </c>
      <c r="E7" s="24">
        <v>2297</v>
      </c>
      <c r="F7" s="24">
        <v>14412</v>
      </c>
      <c r="G7" s="24">
        <v>16709</v>
      </c>
      <c r="H7" s="24">
        <v>2307</v>
      </c>
      <c r="I7" s="24">
        <v>16628</v>
      </c>
      <c r="J7" s="24">
        <v>18935</v>
      </c>
      <c r="K7" s="24">
        <v>2361</v>
      </c>
      <c r="L7" s="24">
        <v>17691</v>
      </c>
      <c r="M7" s="24">
        <v>20052</v>
      </c>
      <c r="N7" s="24">
        <v>2409</v>
      </c>
      <c r="O7" s="24">
        <v>19062</v>
      </c>
      <c r="P7" s="24">
        <v>21471</v>
      </c>
      <c r="Q7" s="24">
        <v>2437</v>
      </c>
      <c r="R7" s="24">
        <v>19553</v>
      </c>
      <c r="S7" s="24">
        <v>21990</v>
      </c>
      <c r="T7" s="24">
        <v>2447</v>
      </c>
      <c r="U7" s="24">
        <v>20101</v>
      </c>
      <c r="V7" s="24">
        <v>22548</v>
      </c>
      <c r="W7" s="24">
        <v>2453</v>
      </c>
      <c r="X7" s="24">
        <v>20827</v>
      </c>
      <c r="Y7" s="24">
        <v>23280</v>
      </c>
      <c r="Z7" s="24">
        <v>2465</v>
      </c>
      <c r="AA7" s="24">
        <v>21508</v>
      </c>
      <c r="AB7" s="24">
        <v>23973</v>
      </c>
      <c r="AC7" s="24">
        <v>2483</v>
      </c>
      <c r="AD7" s="24">
        <v>22038</v>
      </c>
      <c r="AE7" s="24">
        <v>24521</v>
      </c>
      <c r="AF7" s="24">
        <v>2484</v>
      </c>
      <c r="AG7" s="24">
        <v>22419</v>
      </c>
      <c r="AH7" s="24">
        <v>24903</v>
      </c>
      <c r="AI7" s="24">
        <v>2575</v>
      </c>
      <c r="AJ7" s="24">
        <v>23476</v>
      </c>
      <c r="AK7" s="24">
        <v>26051</v>
      </c>
      <c r="AL7" s="24">
        <v>2616</v>
      </c>
      <c r="AM7" s="24">
        <v>24091</v>
      </c>
      <c r="AN7" s="24">
        <v>26707</v>
      </c>
      <c r="AO7" s="24">
        <v>2597</v>
      </c>
      <c r="AP7" s="24">
        <v>24863</v>
      </c>
      <c r="AQ7" s="24">
        <v>27460</v>
      </c>
      <c r="AR7" s="24">
        <v>2622</v>
      </c>
      <c r="AS7" s="24">
        <v>25253</v>
      </c>
      <c r="AT7" s="24">
        <v>27875</v>
      </c>
      <c r="AU7" s="24">
        <v>2709</v>
      </c>
      <c r="AV7" s="24">
        <v>25933</v>
      </c>
      <c r="AW7" s="24">
        <v>28642</v>
      </c>
      <c r="AX7" s="24">
        <v>2794</v>
      </c>
      <c r="AY7" s="24">
        <v>26420</v>
      </c>
      <c r="AZ7" s="24">
        <v>29214</v>
      </c>
      <c r="BA7" s="24">
        <v>2851</v>
      </c>
      <c r="BB7" s="24">
        <v>26958</v>
      </c>
      <c r="BC7" s="24">
        <v>29809</v>
      </c>
      <c r="BD7" s="24">
        <v>2971</v>
      </c>
      <c r="BE7" s="24">
        <v>27427</v>
      </c>
      <c r="BF7" s="24">
        <v>30398</v>
      </c>
      <c r="BG7" s="24">
        <v>3049</v>
      </c>
      <c r="BH7" s="24">
        <v>28076</v>
      </c>
      <c r="BI7" s="24">
        <v>31125</v>
      </c>
    </row>
    <row r="8" spans="1:61" x14ac:dyDescent="0.35">
      <c r="A8" s="23" t="s">
        <v>24</v>
      </c>
      <c r="B8" s="24">
        <v>18630</v>
      </c>
      <c r="C8" s="24">
        <v>8991</v>
      </c>
      <c r="D8" s="24">
        <v>27621</v>
      </c>
      <c r="E8" s="24">
        <v>18831</v>
      </c>
      <c r="F8" s="24">
        <v>9020</v>
      </c>
      <c r="G8" s="24">
        <v>27851</v>
      </c>
      <c r="H8" s="24">
        <v>18997</v>
      </c>
      <c r="I8" s="24">
        <v>9031</v>
      </c>
      <c r="J8" s="24">
        <v>28028</v>
      </c>
      <c r="K8" s="24">
        <v>19181</v>
      </c>
      <c r="L8" s="24">
        <v>9056</v>
      </c>
      <c r="M8" s="24">
        <v>28237</v>
      </c>
      <c r="N8" s="24">
        <v>19513</v>
      </c>
      <c r="O8" s="24">
        <v>9133</v>
      </c>
      <c r="P8" s="24">
        <v>28646</v>
      </c>
      <c r="Q8" s="24">
        <v>20049</v>
      </c>
      <c r="R8" s="24">
        <v>9113</v>
      </c>
      <c r="S8" s="24">
        <v>29162</v>
      </c>
      <c r="T8" s="24">
        <v>20335</v>
      </c>
      <c r="U8" s="24">
        <v>8998</v>
      </c>
      <c r="V8" s="24">
        <v>29333</v>
      </c>
      <c r="W8" s="24">
        <v>20911</v>
      </c>
      <c r="X8" s="24">
        <v>9032</v>
      </c>
      <c r="Y8" s="24">
        <v>29943</v>
      </c>
      <c r="Z8" s="24">
        <v>20997</v>
      </c>
      <c r="AA8" s="24">
        <v>9061</v>
      </c>
      <c r="AB8" s="24">
        <v>30058</v>
      </c>
      <c r="AC8" s="24">
        <v>21030</v>
      </c>
      <c r="AD8" s="24">
        <v>9086</v>
      </c>
      <c r="AE8" s="24">
        <v>30116</v>
      </c>
      <c r="AF8" s="24">
        <v>20979</v>
      </c>
      <c r="AG8" s="24">
        <v>9060</v>
      </c>
      <c r="AH8" s="24">
        <v>30039</v>
      </c>
      <c r="AI8" s="24">
        <v>21292</v>
      </c>
      <c r="AJ8" s="24">
        <v>9171</v>
      </c>
      <c r="AK8" s="24">
        <v>30463</v>
      </c>
      <c r="AL8" s="24">
        <v>21552</v>
      </c>
      <c r="AM8" s="24">
        <v>9203</v>
      </c>
      <c r="AN8" s="24">
        <v>30755</v>
      </c>
      <c r="AO8" s="24">
        <v>21816</v>
      </c>
      <c r="AP8" s="24">
        <v>9125</v>
      </c>
      <c r="AQ8" s="24">
        <v>30941</v>
      </c>
      <c r="AR8" s="24">
        <v>21877</v>
      </c>
      <c r="AS8" s="24">
        <v>9124</v>
      </c>
      <c r="AT8" s="24">
        <v>31001</v>
      </c>
      <c r="AU8" s="24">
        <v>22102</v>
      </c>
      <c r="AV8" s="24">
        <v>9166</v>
      </c>
      <c r="AW8" s="24">
        <v>31268</v>
      </c>
      <c r="AX8" s="24">
        <v>22195</v>
      </c>
      <c r="AY8" s="24">
        <v>9214</v>
      </c>
      <c r="AZ8" s="24">
        <v>31409</v>
      </c>
      <c r="BA8" s="24">
        <v>22287</v>
      </c>
      <c r="BB8" s="24">
        <v>9260</v>
      </c>
      <c r="BC8" s="24">
        <v>31547</v>
      </c>
      <c r="BD8" s="24">
        <v>22435</v>
      </c>
      <c r="BE8" s="24">
        <v>9293</v>
      </c>
      <c r="BF8" s="24">
        <v>31728</v>
      </c>
      <c r="BG8" s="24">
        <v>22609</v>
      </c>
      <c r="BH8" s="24">
        <v>9333</v>
      </c>
      <c r="BI8" s="24">
        <v>31942</v>
      </c>
    </row>
    <row r="9" spans="1:61" x14ac:dyDescent="0.35">
      <c r="A9" s="23" t="s">
        <v>25</v>
      </c>
      <c r="B9" s="24">
        <v>15952</v>
      </c>
      <c r="C9" s="24">
        <v>23615</v>
      </c>
      <c r="D9" s="24">
        <v>39567</v>
      </c>
      <c r="E9" s="24">
        <v>16243</v>
      </c>
      <c r="F9" s="24">
        <v>25867</v>
      </c>
      <c r="G9" s="24">
        <v>42110</v>
      </c>
      <c r="H9" s="24">
        <v>16427</v>
      </c>
      <c r="I9" s="24">
        <v>28439</v>
      </c>
      <c r="J9" s="24">
        <v>44866</v>
      </c>
      <c r="K9" s="24">
        <v>17335</v>
      </c>
      <c r="L9" s="24">
        <v>31833</v>
      </c>
      <c r="M9" s="24">
        <v>49168</v>
      </c>
      <c r="N9" s="24">
        <v>17641</v>
      </c>
      <c r="O9" s="24">
        <v>33668</v>
      </c>
      <c r="P9" s="24">
        <v>51309</v>
      </c>
      <c r="Q9" s="24">
        <v>17830</v>
      </c>
      <c r="R9" s="24">
        <v>34378</v>
      </c>
      <c r="S9" s="24">
        <v>52208</v>
      </c>
      <c r="T9" s="24">
        <v>18019</v>
      </c>
      <c r="U9" s="24">
        <v>35148</v>
      </c>
      <c r="V9" s="24">
        <v>53167</v>
      </c>
      <c r="W9" s="24">
        <v>18199</v>
      </c>
      <c r="X9" s="24">
        <v>36192</v>
      </c>
      <c r="Y9" s="24">
        <v>54391</v>
      </c>
      <c r="Z9" s="24">
        <v>18361</v>
      </c>
      <c r="AA9" s="24">
        <v>37108</v>
      </c>
      <c r="AB9" s="24">
        <v>55469</v>
      </c>
      <c r="AC9" s="24">
        <v>18508</v>
      </c>
      <c r="AD9" s="24">
        <v>37806</v>
      </c>
      <c r="AE9" s="24">
        <v>56314</v>
      </c>
      <c r="AF9" s="24">
        <v>18578</v>
      </c>
      <c r="AG9" s="24">
        <v>38341</v>
      </c>
      <c r="AH9" s="24">
        <v>56919</v>
      </c>
      <c r="AI9" s="24">
        <v>18804</v>
      </c>
      <c r="AJ9" s="24">
        <v>39850</v>
      </c>
      <c r="AK9" s="24">
        <v>58654</v>
      </c>
      <c r="AL9" s="24">
        <v>18985</v>
      </c>
      <c r="AM9" s="24">
        <v>40757</v>
      </c>
      <c r="AN9" s="24">
        <v>59742</v>
      </c>
      <c r="AO9" s="24">
        <v>19262</v>
      </c>
      <c r="AP9" s="24">
        <v>41223</v>
      </c>
      <c r="AQ9" s="24">
        <v>60485</v>
      </c>
      <c r="AR9" s="24">
        <v>19279</v>
      </c>
      <c r="AS9" s="24">
        <v>41836</v>
      </c>
      <c r="AT9" s="24">
        <v>61115</v>
      </c>
      <c r="AU9" s="24">
        <v>19535</v>
      </c>
      <c r="AV9" s="24">
        <v>42830</v>
      </c>
      <c r="AW9" s="24">
        <v>62365</v>
      </c>
      <c r="AX9" s="24">
        <v>19758</v>
      </c>
      <c r="AY9" s="24">
        <v>43786</v>
      </c>
      <c r="AZ9" s="24">
        <v>63544</v>
      </c>
      <c r="BA9" s="24">
        <v>19974</v>
      </c>
      <c r="BB9" s="24">
        <v>45087</v>
      </c>
      <c r="BC9" s="24">
        <v>65061</v>
      </c>
      <c r="BD9" s="24">
        <v>20207</v>
      </c>
      <c r="BE9" s="24">
        <v>46048</v>
      </c>
      <c r="BF9" s="24">
        <v>66255</v>
      </c>
      <c r="BG9" s="24">
        <v>20424</v>
      </c>
      <c r="BH9" s="24">
        <v>46837</v>
      </c>
      <c r="BI9" s="24">
        <v>67261</v>
      </c>
    </row>
    <row r="10" spans="1:61" x14ac:dyDescent="0.35">
      <c r="A10" s="23" t="s">
        <v>26</v>
      </c>
      <c r="B10" s="24">
        <v>11427</v>
      </c>
      <c r="C10" s="24">
        <v>29157</v>
      </c>
      <c r="D10" s="24">
        <v>40584</v>
      </c>
      <c r="E10" s="24">
        <v>12253</v>
      </c>
      <c r="F10" s="24">
        <v>33925</v>
      </c>
      <c r="G10" s="24">
        <v>46178</v>
      </c>
      <c r="H10" s="24">
        <v>12917</v>
      </c>
      <c r="I10" s="24">
        <v>40197</v>
      </c>
      <c r="J10" s="24">
        <v>53114</v>
      </c>
      <c r="K10" s="24">
        <v>13611</v>
      </c>
      <c r="L10" s="24">
        <v>43622</v>
      </c>
      <c r="M10" s="24">
        <v>57233</v>
      </c>
      <c r="N10" s="24">
        <v>14032</v>
      </c>
      <c r="O10" s="24">
        <v>47204</v>
      </c>
      <c r="P10" s="24">
        <v>61236</v>
      </c>
      <c r="Q10" s="24">
        <v>14438</v>
      </c>
      <c r="R10" s="24">
        <v>48572</v>
      </c>
      <c r="S10" s="24">
        <v>63010</v>
      </c>
      <c r="T10" s="24">
        <v>14626</v>
      </c>
      <c r="U10" s="24">
        <v>49799</v>
      </c>
      <c r="V10" s="24">
        <v>64425</v>
      </c>
      <c r="W10" s="24">
        <v>14833</v>
      </c>
      <c r="X10" s="24">
        <v>51394</v>
      </c>
      <c r="Y10" s="24">
        <v>66227</v>
      </c>
      <c r="Z10" s="24">
        <v>15197</v>
      </c>
      <c r="AA10" s="24">
        <v>53283</v>
      </c>
      <c r="AB10" s="24">
        <v>68480</v>
      </c>
      <c r="AC10" s="24">
        <v>15483</v>
      </c>
      <c r="AD10" s="24">
        <v>55053</v>
      </c>
      <c r="AE10" s="24">
        <v>70536</v>
      </c>
      <c r="AF10" s="24">
        <v>15755</v>
      </c>
      <c r="AG10" s="24">
        <v>56601</v>
      </c>
      <c r="AH10" s="24">
        <v>72356</v>
      </c>
      <c r="AI10" s="24">
        <v>16439</v>
      </c>
      <c r="AJ10" s="24">
        <v>60213</v>
      </c>
      <c r="AK10" s="24">
        <v>76652</v>
      </c>
      <c r="AL10" s="24">
        <v>17230</v>
      </c>
      <c r="AM10" s="24">
        <v>61706</v>
      </c>
      <c r="AN10" s="24">
        <v>78936</v>
      </c>
      <c r="AO10" s="24">
        <v>17927</v>
      </c>
      <c r="AP10" s="24">
        <v>63138</v>
      </c>
      <c r="AQ10" s="24">
        <v>81065</v>
      </c>
      <c r="AR10" s="24">
        <v>18454</v>
      </c>
      <c r="AS10" s="24">
        <v>64074</v>
      </c>
      <c r="AT10" s="24">
        <v>82528</v>
      </c>
      <c r="AU10" s="24">
        <v>19244</v>
      </c>
      <c r="AV10" s="24">
        <v>66127</v>
      </c>
      <c r="AW10" s="24">
        <v>85371</v>
      </c>
      <c r="AX10" s="24">
        <v>19975</v>
      </c>
      <c r="AY10" s="24">
        <v>67693</v>
      </c>
      <c r="AZ10" s="24">
        <v>87668</v>
      </c>
      <c r="BA10" s="24">
        <v>21602</v>
      </c>
      <c r="BB10" s="24">
        <v>68992</v>
      </c>
      <c r="BC10" s="24">
        <v>90594</v>
      </c>
      <c r="BD10" s="24">
        <v>22379</v>
      </c>
      <c r="BE10" s="24">
        <v>70208</v>
      </c>
      <c r="BF10" s="24">
        <v>92587</v>
      </c>
      <c r="BG10" s="24">
        <v>22968</v>
      </c>
      <c r="BH10" s="24">
        <v>72199</v>
      </c>
      <c r="BI10" s="24">
        <v>95167</v>
      </c>
    </row>
    <row r="11" spans="1:61" x14ac:dyDescent="0.35">
      <c r="A11" s="23" t="s">
        <v>27</v>
      </c>
      <c r="B11" s="24">
        <v>14359</v>
      </c>
      <c r="C11" s="24">
        <v>34756</v>
      </c>
      <c r="D11" s="24">
        <v>49115</v>
      </c>
      <c r="E11" s="24">
        <v>14692</v>
      </c>
      <c r="F11" s="24">
        <v>38240</v>
      </c>
      <c r="G11" s="24">
        <v>52932</v>
      </c>
      <c r="H11" s="24">
        <v>15130</v>
      </c>
      <c r="I11" s="24">
        <v>42203</v>
      </c>
      <c r="J11" s="24">
        <v>57333</v>
      </c>
      <c r="K11" s="24">
        <v>15672</v>
      </c>
      <c r="L11" s="24">
        <v>45287</v>
      </c>
      <c r="M11" s="24">
        <v>60959</v>
      </c>
      <c r="N11" s="24">
        <v>16679</v>
      </c>
      <c r="O11" s="24">
        <v>49893</v>
      </c>
      <c r="P11" s="24">
        <v>66572</v>
      </c>
      <c r="Q11" s="24">
        <v>17049</v>
      </c>
      <c r="R11" s="24">
        <v>51364</v>
      </c>
      <c r="S11" s="24">
        <v>68413</v>
      </c>
      <c r="T11" s="24">
        <v>17372</v>
      </c>
      <c r="U11" s="24">
        <v>53109</v>
      </c>
      <c r="V11" s="24">
        <v>70481</v>
      </c>
      <c r="W11" s="24">
        <v>17788</v>
      </c>
      <c r="X11" s="24">
        <v>54883</v>
      </c>
      <c r="Y11" s="24">
        <v>72671</v>
      </c>
      <c r="Z11" s="24">
        <v>18187</v>
      </c>
      <c r="AA11" s="24">
        <v>56326</v>
      </c>
      <c r="AB11" s="24">
        <v>74513</v>
      </c>
      <c r="AC11" s="24">
        <v>18549</v>
      </c>
      <c r="AD11" s="24">
        <v>57673</v>
      </c>
      <c r="AE11" s="24">
        <v>76222</v>
      </c>
      <c r="AF11" s="24">
        <v>18772</v>
      </c>
      <c r="AG11" s="24">
        <v>58875</v>
      </c>
      <c r="AH11" s="24">
        <v>77647</v>
      </c>
      <c r="AI11" s="24">
        <v>19254</v>
      </c>
      <c r="AJ11" s="24">
        <v>61195</v>
      </c>
      <c r="AK11" s="24">
        <v>80449</v>
      </c>
      <c r="AL11" s="24">
        <v>19716</v>
      </c>
      <c r="AM11" s="24">
        <v>63119</v>
      </c>
      <c r="AN11" s="24">
        <v>82835</v>
      </c>
      <c r="AO11" s="24">
        <v>20453</v>
      </c>
      <c r="AP11" s="24">
        <v>64631</v>
      </c>
      <c r="AQ11" s="24">
        <v>85084</v>
      </c>
      <c r="AR11" s="24">
        <v>20768</v>
      </c>
      <c r="AS11" s="24">
        <v>66238</v>
      </c>
      <c r="AT11" s="24">
        <v>87006</v>
      </c>
      <c r="AU11" s="24">
        <v>21428</v>
      </c>
      <c r="AV11" s="24">
        <v>68022</v>
      </c>
      <c r="AW11" s="24">
        <v>89450</v>
      </c>
      <c r="AX11" s="24">
        <v>22079</v>
      </c>
      <c r="AY11" s="24">
        <v>69227</v>
      </c>
      <c r="AZ11" s="24">
        <v>91306</v>
      </c>
      <c r="BA11" s="24">
        <v>22585</v>
      </c>
      <c r="BB11" s="24">
        <v>72515</v>
      </c>
      <c r="BC11" s="24">
        <v>95100</v>
      </c>
      <c r="BD11" s="24">
        <v>23183</v>
      </c>
      <c r="BE11" s="24">
        <v>74106</v>
      </c>
      <c r="BF11" s="24">
        <v>97289</v>
      </c>
      <c r="BG11" s="24">
        <v>23701</v>
      </c>
      <c r="BH11" s="24">
        <v>75410</v>
      </c>
      <c r="BI11" s="24">
        <v>99111</v>
      </c>
    </row>
    <row r="12" spans="1:61" x14ac:dyDescent="0.35">
      <c r="A12" s="23" t="s">
        <v>28</v>
      </c>
      <c r="B12" s="24">
        <v>4416</v>
      </c>
      <c r="C12" s="24">
        <v>101516</v>
      </c>
      <c r="D12" s="24">
        <v>105932</v>
      </c>
      <c r="E12" s="24">
        <v>4488</v>
      </c>
      <c r="F12" s="24">
        <v>102440</v>
      </c>
      <c r="G12" s="24">
        <v>106928</v>
      </c>
      <c r="H12" s="24">
        <v>4554</v>
      </c>
      <c r="I12" s="24">
        <v>103082</v>
      </c>
      <c r="J12" s="24">
        <v>107636</v>
      </c>
      <c r="K12" s="24">
        <v>4675</v>
      </c>
      <c r="L12" s="24">
        <v>104147</v>
      </c>
      <c r="M12" s="24">
        <v>108822</v>
      </c>
      <c r="N12" s="24">
        <v>4768</v>
      </c>
      <c r="O12" s="24">
        <v>105107</v>
      </c>
      <c r="P12" s="24">
        <v>109875</v>
      </c>
      <c r="Q12" s="24">
        <v>4825</v>
      </c>
      <c r="R12" s="24">
        <v>105706</v>
      </c>
      <c r="S12" s="24">
        <v>110531</v>
      </c>
      <c r="T12" s="24">
        <v>4870</v>
      </c>
      <c r="U12" s="24">
        <v>106148</v>
      </c>
      <c r="V12" s="24">
        <v>111018</v>
      </c>
      <c r="W12" s="24">
        <v>4914</v>
      </c>
      <c r="X12" s="24">
        <v>106543</v>
      </c>
      <c r="Y12" s="24">
        <v>111457</v>
      </c>
      <c r="Z12" s="24">
        <v>4951</v>
      </c>
      <c r="AA12" s="24">
        <v>106937</v>
      </c>
      <c r="AB12" s="24">
        <v>111888</v>
      </c>
      <c r="AC12" s="24">
        <v>4979</v>
      </c>
      <c r="AD12" s="24">
        <v>107266</v>
      </c>
      <c r="AE12" s="24">
        <v>112245</v>
      </c>
      <c r="AF12" s="24">
        <v>4880</v>
      </c>
      <c r="AG12" s="24">
        <v>105302</v>
      </c>
      <c r="AH12" s="24">
        <v>110182</v>
      </c>
      <c r="AI12" s="24">
        <v>5074</v>
      </c>
      <c r="AJ12" s="24">
        <v>107970</v>
      </c>
      <c r="AK12" s="24">
        <v>113044</v>
      </c>
      <c r="AL12" s="24">
        <v>5161</v>
      </c>
      <c r="AM12" s="24">
        <v>108487</v>
      </c>
      <c r="AN12" s="24">
        <v>113648</v>
      </c>
      <c r="AO12" s="24">
        <v>2594</v>
      </c>
      <c r="AP12" s="24">
        <v>91307</v>
      </c>
      <c r="AQ12" s="24">
        <v>93901</v>
      </c>
      <c r="AR12" s="24">
        <v>2584</v>
      </c>
      <c r="AS12" s="24">
        <v>91798</v>
      </c>
      <c r="AT12" s="24">
        <v>94382</v>
      </c>
      <c r="AU12" s="24">
        <v>2715</v>
      </c>
      <c r="AV12" s="24">
        <v>92535</v>
      </c>
      <c r="AW12" s="24">
        <v>95250</v>
      </c>
      <c r="AX12" s="24">
        <v>2820</v>
      </c>
      <c r="AY12" s="24">
        <v>93153</v>
      </c>
      <c r="AZ12" s="24">
        <v>95973</v>
      </c>
      <c r="BA12" s="24">
        <v>2879</v>
      </c>
      <c r="BB12" s="24">
        <v>93809</v>
      </c>
      <c r="BC12" s="24">
        <v>96688</v>
      </c>
      <c r="BD12" s="24">
        <v>3043</v>
      </c>
      <c r="BE12" s="24">
        <v>94225</v>
      </c>
      <c r="BF12" s="24">
        <v>97268</v>
      </c>
      <c r="BG12" s="24">
        <v>3125</v>
      </c>
      <c r="BH12" s="24">
        <v>94763</v>
      </c>
      <c r="BI12" s="24">
        <v>97888</v>
      </c>
    </row>
    <row r="13" spans="1:61" x14ac:dyDescent="0.35">
      <c r="A13" s="23" t="s">
        <v>29</v>
      </c>
      <c r="B13" s="24">
        <v>7309</v>
      </c>
      <c r="C13" s="24">
        <v>33007</v>
      </c>
      <c r="D13" s="24">
        <v>40316</v>
      </c>
      <c r="E13" s="24">
        <v>8518</v>
      </c>
      <c r="F13" s="24">
        <v>39269</v>
      </c>
      <c r="G13" s="24">
        <v>47787</v>
      </c>
      <c r="H13" s="24">
        <v>9496</v>
      </c>
      <c r="I13" s="24">
        <v>47635</v>
      </c>
      <c r="J13" s="24">
        <v>57131</v>
      </c>
      <c r="K13" s="24">
        <v>10356</v>
      </c>
      <c r="L13" s="24">
        <v>53079</v>
      </c>
      <c r="M13" s="24">
        <v>63435</v>
      </c>
      <c r="N13" s="24">
        <v>11306</v>
      </c>
      <c r="O13" s="24">
        <v>59005</v>
      </c>
      <c r="P13" s="24">
        <v>70311</v>
      </c>
      <c r="Q13" s="24">
        <v>11810</v>
      </c>
      <c r="R13" s="24">
        <v>61050</v>
      </c>
      <c r="S13" s="24">
        <v>72860</v>
      </c>
      <c r="T13" s="24">
        <v>12224</v>
      </c>
      <c r="U13" s="24">
        <v>62813</v>
      </c>
      <c r="V13" s="24">
        <v>75037</v>
      </c>
      <c r="W13" s="24">
        <v>12617</v>
      </c>
      <c r="X13" s="24">
        <v>65356</v>
      </c>
      <c r="Y13" s="24">
        <v>77973</v>
      </c>
      <c r="Z13" s="24">
        <v>13116</v>
      </c>
      <c r="AA13" s="24">
        <v>68117</v>
      </c>
      <c r="AB13" s="24">
        <v>81233</v>
      </c>
      <c r="AC13" s="24">
        <v>13402</v>
      </c>
      <c r="AD13" s="24">
        <v>70821</v>
      </c>
      <c r="AE13" s="24">
        <v>84223</v>
      </c>
      <c r="AF13" s="24">
        <v>13834</v>
      </c>
      <c r="AG13" s="24">
        <v>73467</v>
      </c>
      <c r="AH13" s="24">
        <v>87301</v>
      </c>
      <c r="AI13" s="24">
        <v>14606</v>
      </c>
      <c r="AJ13" s="24">
        <v>78820</v>
      </c>
      <c r="AK13" s="24">
        <v>93426</v>
      </c>
      <c r="AL13" s="24">
        <v>15480</v>
      </c>
      <c r="AM13" s="24">
        <v>81007</v>
      </c>
      <c r="AN13" s="24">
        <v>96487</v>
      </c>
      <c r="AO13" s="24">
        <v>16344</v>
      </c>
      <c r="AP13" s="24">
        <v>83131</v>
      </c>
      <c r="AQ13" s="24">
        <v>99475</v>
      </c>
      <c r="AR13" s="24">
        <v>16824</v>
      </c>
      <c r="AS13" s="24">
        <v>84725</v>
      </c>
      <c r="AT13" s="24">
        <v>101549</v>
      </c>
      <c r="AU13" s="24">
        <v>17622</v>
      </c>
      <c r="AV13" s="24">
        <v>87863</v>
      </c>
      <c r="AW13" s="24">
        <v>105485</v>
      </c>
      <c r="AX13" s="24">
        <v>18623</v>
      </c>
      <c r="AY13" s="24">
        <v>90541</v>
      </c>
      <c r="AZ13" s="24">
        <v>109164</v>
      </c>
      <c r="BA13" s="24">
        <v>20450</v>
      </c>
      <c r="BB13" s="24">
        <v>92262</v>
      </c>
      <c r="BC13" s="24">
        <v>112712</v>
      </c>
      <c r="BD13" s="24">
        <v>21365</v>
      </c>
      <c r="BE13" s="24">
        <v>93904</v>
      </c>
      <c r="BF13" s="24">
        <v>115269</v>
      </c>
      <c r="BG13" s="24">
        <v>21936</v>
      </c>
      <c r="BH13" s="24">
        <v>96792</v>
      </c>
      <c r="BI13" s="24">
        <v>118728</v>
      </c>
    </row>
    <row r="14" spans="1:61" x14ac:dyDescent="0.35">
      <c r="A14" s="23" t="s">
        <v>30</v>
      </c>
      <c r="B14" s="24">
        <v>12543</v>
      </c>
      <c r="C14" s="24">
        <v>67634</v>
      </c>
      <c r="D14" s="24">
        <v>80177</v>
      </c>
      <c r="E14" s="24">
        <v>12822</v>
      </c>
      <c r="F14" s="24">
        <v>71672</v>
      </c>
      <c r="G14" s="24">
        <v>84494</v>
      </c>
      <c r="H14" s="24">
        <v>12932</v>
      </c>
      <c r="I14" s="24">
        <v>75378</v>
      </c>
      <c r="J14" s="24">
        <v>88310</v>
      </c>
      <c r="K14" s="24">
        <v>13194</v>
      </c>
      <c r="L14" s="24">
        <v>77448</v>
      </c>
      <c r="M14" s="24">
        <v>90642</v>
      </c>
      <c r="N14" s="24">
        <v>13527</v>
      </c>
      <c r="O14" s="24">
        <v>81659</v>
      </c>
      <c r="P14" s="24">
        <v>95186</v>
      </c>
      <c r="Q14" s="24">
        <v>13659</v>
      </c>
      <c r="R14" s="24">
        <v>82738</v>
      </c>
      <c r="S14" s="24">
        <v>96397</v>
      </c>
      <c r="T14" s="24">
        <v>13822</v>
      </c>
      <c r="U14" s="24">
        <v>83967</v>
      </c>
      <c r="V14" s="24">
        <v>97789</v>
      </c>
      <c r="W14" s="24">
        <v>14021</v>
      </c>
      <c r="X14" s="24">
        <v>85846</v>
      </c>
      <c r="Y14" s="24">
        <v>99867</v>
      </c>
      <c r="Z14" s="24">
        <v>14300</v>
      </c>
      <c r="AA14" s="24">
        <v>87705</v>
      </c>
      <c r="AB14" s="24">
        <v>102005</v>
      </c>
      <c r="AC14" s="24">
        <v>14815</v>
      </c>
      <c r="AD14" s="24">
        <v>88780</v>
      </c>
      <c r="AE14" s="24">
        <v>103595</v>
      </c>
      <c r="AF14" s="24">
        <v>15354</v>
      </c>
      <c r="AG14" s="24">
        <v>89344</v>
      </c>
      <c r="AH14" s="24">
        <v>104698</v>
      </c>
      <c r="AI14" s="24">
        <v>16317</v>
      </c>
      <c r="AJ14" s="24">
        <v>91316</v>
      </c>
      <c r="AK14" s="24">
        <v>107633</v>
      </c>
      <c r="AL14" s="24">
        <v>16920</v>
      </c>
      <c r="AM14" s="24">
        <v>92425</v>
      </c>
      <c r="AN14" s="24">
        <v>109345</v>
      </c>
      <c r="AO14" s="24">
        <v>17751</v>
      </c>
      <c r="AP14" s="24">
        <v>94024</v>
      </c>
      <c r="AQ14" s="24">
        <v>111775</v>
      </c>
      <c r="AR14" s="24">
        <v>18225</v>
      </c>
      <c r="AS14" s="24">
        <v>94801</v>
      </c>
      <c r="AT14" s="24">
        <v>113026</v>
      </c>
      <c r="AU14" s="24">
        <v>19322</v>
      </c>
      <c r="AV14" s="24">
        <v>96411</v>
      </c>
      <c r="AW14" s="24">
        <v>115733</v>
      </c>
      <c r="AX14" s="24">
        <v>20067</v>
      </c>
      <c r="AY14" s="24">
        <v>97610</v>
      </c>
      <c r="AZ14" s="24">
        <v>117677</v>
      </c>
      <c r="BA14" s="24">
        <v>20733</v>
      </c>
      <c r="BB14" s="24">
        <v>99099</v>
      </c>
      <c r="BC14" s="24">
        <v>119832</v>
      </c>
      <c r="BD14" s="24">
        <v>21340</v>
      </c>
      <c r="BE14" s="24">
        <v>100277</v>
      </c>
      <c r="BF14" s="24">
        <v>121617</v>
      </c>
      <c r="BG14" s="24">
        <v>21941</v>
      </c>
      <c r="BH14" s="24">
        <v>101298</v>
      </c>
      <c r="BI14" s="24">
        <v>123239</v>
      </c>
    </row>
    <row r="15" spans="1:61" x14ac:dyDescent="0.35">
      <c r="A15" s="23" t="s">
        <v>31</v>
      </c>
      <c r="B15" s="24">
        <v>50073</v>
      </c>
      <c r="C15" s="24">
        <v>62026</v>
      </c>
      <c r="D15" s="24">
        <v>112099</v>
      </c>
      <c r="E15" s="24">
        <v>52151</v>
      </c>
      <c r="F15" s="24">
        <v>62677</v>
      </c>
      <c r="G15" s="24">
        <v>114828</v>
      </c>
      <c r="H15" s="24">
        <v>52943</v>
      </c>
      <c r="I15" s="24">
        <v>63529</v>
      </c>
      <c r="J15" s="24">
        <v>116472</v>
      </c>
      <c r="K15" s="24">
        <v>54387</v>
      </c>
      <c r="L15" s="24">
        <v>64509</v>
      </c>
      <c r="M15" s="24">
        <v>118896</v>
      </c>
      <c r="N15" s="24">
        <v>55126</v>
      </c>
      <c r="O15" s="24">
        <v>65784</v>
      </c>
      <c r="P15" s="24">
        <v>120910</v>
      </c>
      <c r="Q15" s="24">
        <v>55543</v>
      </c>
      <c r="R15" s="24">
        <v>66043</v>
      </c>
      <c r="S15" s="24">
        <v>121586</v>
      </c>
      <c r="T15" s="24">
        <v>55955</v>
      </c>
      <c r="U15" s="24">
        <v>66375</v>
      </c>
      <c r="V15" s="24">
        <v>122330</v>
      </c>
      <c r="W15" s="24">
        <v>56288</v>
      </c>
      <c r="X15" s="24">
        <v>66700</v>
      </c>
      <c r="Y15" s="24">
        <v>122988</v>
      </c>
      <c r="Z15" s="24">
        <v>56604</v>
      </c>
      <c r="AA15" s="24">
        <v>66862</v>
      </c>
      <c r="AB15" s="24">
        <v>123466</v>
      </c>
      <c r="AC15" s="24">
        <v>56996</v>
      </c>
      <c r="AD15" s="24">
        <v>67023</v>
      </c>
      <c r="AE15" s="24">
        <v>124019</v>
      </c>
      <c r="AF15" s="24">
        <v>57040</v>
      </c>
      <c r="AG15" s="24">
        <v>67011</v>
      </c>
      <c r="AH15" s="24">
        <v>124051</v>
      </c>
      <c r="AI15" s="24">
        <v>58043</v>
      </c>
      <c r="AJ15" s="24">
        <v>67471</v>
      </c>
      <c r="AK15" s="24">
        <v>125514</v>
      </c>
      <c r="AL15" s="24">
        <v>58940</v>
      </c>
      <c r="AM15" s="24">
        <v>67874</v>
      </c>
      <c r="AN15" s="24">
        <v>126814</v>
      </c>
      <c r="AO15" s="24">
        <v>60044</v>
      </c>
      <c r="AP15" s="24">
        <v>65547</v>
      </c>
      <c r="AQ15" s="24">
        <v>125591</v>
      </c>
      <c r="AR15" s="24">
        <v>60611</v>
      </c>
      <c r="AS15" s="24">
        <v>65796</v>
      </c>
      <c r="AT15" s="24">
        <v>126407</v>
      </c>
      <c r="AU15" s="24">
        <v>61704</v>
      </c>
      <c r="AV15" s="24">
        <v>66211</v>
      </c>
      <c r="AW15" s="24">
        <v>127915</v>
      </c>
      <c r="AX15" s="24">
        <v>62642</v>
      </c>
      <c r="AY15" s="24">
        <v>66623</v>
      </c>
      <c r="AZ15" s="24">
        <v>129265</v>
      </c>
      <c r="BA15" s="24">
        <v>63649</v>
      </c>
      <c r="BB15" s="24">
        <v>67038</v>
      </c>
      <c r="BC15" s="24">
        <v>130687</v>
      </c>
      <c r="BD15" s="24">
        <v>64282</v>
      </c>
      <c r="BE15" s="24">
        <v>67377</v>
      </c>
      <c r="BF15" s="24">
        <v>131659</v>
      </c>
      <c r="BG15" s="24">
        <v>64972</v>
      </c>
      <c r="BH15" s="24">
        <v>67642</v>
      </c>
      <c r="BI15" s="24">
        <v>132614</v>
      </c>
    </row>
    <row r="16" spans="1:61" x14ac:dyDescent="0.35">
      <c r="A16" s="23" t="s">
        <v>32</v>
      </c>
      <c r="B16" s="24">
        <v>116960</v>
      </c>
      <c r="C16" s="24">
        <v>21805</v>
      </c>
      <c r="D16" s="24">
        <v>138765</v>
      </c>
      <c r="E16" s="24">
        <v>117282</v>
      </c>
      <c r="F16" s="24">
        <v>21735</v>
      </c>
      <c r="G16" s="24">
        <v>139017</v>
      </c>
      <c r="H16" s="24">
        <v>117484</v>
      </c>
      <c r="I16" s="24">
        <v>22176</v>
      </c>
      <c r="J16" s="24">
        <v>139660</v>
      </c>
      <c r="K16" s="24">
        <v>117761</v>
      </c>
      <c r="L16" s="24">
        <v>22109</v>
      </c>
      <c r="M16" s="24">
        <v>139870</v>
      </c>
      <c r="N16" s="24">
        <v>118061</v>
      </c>
      <c r="O16" s="24">
        <v>22118</v>
      </c>
      <c r="P16" s="24">
        <v>140179</v>
      </c>
      <c r="Q16" s="24">
        <v>118433</v>
      </c>
      <c r="R16" s="24">
        <v>22045</v>
      </c>
      <c r="S16" s="24">
        <v>140478</v>
      </c>
      <c r="T16" s="24">
        <v>118721</v>
      </c>
      <c r="U16" s="24">
        <v>21891</v>
      </c>
      <c r="V16" s="24">
        <v>140612</v>
      </c>
      <c r="W16" s="24">
        <v>118951</v>
      </c>
      <c r="X16" s="24">
        <v>21843</v>
      </c>
      <c r="Y16" s="24">
        <v>140794</v>
      </c>
      <c r="Z16" s="24">
        <v>119110</v>
      </c>
      <c r="AA16" s="24">
        <v>21795</v>
      </c>
      <c r="AB16" s="24">
        <v>140905</v>
      </c>
      <c r="AC16" s="24">
        <v>119251</v>
      </c>
      <c r="AD16" s="24">
        <v>21784</v>
      </c>
      <c r="AE16" s="24">
        <v>141035</v>
      </c>
      <c r="AF16" s="24">
        <v>119327</v>
      </c>
      <c r="AG16" s="24">
        <v>21586</v>
      </c>
      <c r="AH16" s="24">
        <v>140913</v>
      </c>
      <c r="AI16" s="24">
        <v>119664</v>
      </c>
      <c r="AJ16" s="24">
        <v>21705</v>
      </c>
      <c r="AK16" s="24">
        <v>141369</v>
      </c>
      <c r="AL16" s="24">
        <v>119905</v>
      </c>
      <c r="AM16" s="24">
        <v>21674</v>
      </c>
      <c r="AN16" s="24">
        <v>141579</v>
      </c>
      <c r="AO16" s="24">
        <v>120451</v>
      </c>
      <c r="AP16" s="24">
        <v>17426</v>
      </c>
      <c r="AQ16" s="24">
        <v>137877</v>
      </c>
      <c r="AR16" s="24">
        <v>120683</v>
      </c>
      <c r="AS16" s="24">
        <v>17471</v>
      </c>
      <c r="AT16" s="24">
        <v>138154</v>
      </c>
      <c r="AU16" s="24">
        <v>120985</v>
      </c>
      <c r="AV16" s="24">
        <v>17548</v>
      </c>
      <c r="AW16" s="24">
        <v>138533</v>
      </c>
      <c r="AX16" s="24">
        <v>121298</v>
      </c>
      <c r="AY16" s="24">
        <v>17627</v>
      </c>
      <c r="AZ16" s="24">
        <v>138925</v>
      </c>
      <c r="BA16" s="24">
        <v>121571</v>
      </c>
      <c r="BB16" s="24">
        <v>17691</v>
      </c>
      <c r="BC16" s="24">
        <v>139262</v>
      </c>
      <c r="BD16" s="24">
        <v>121868</v>
      </c>
      <c r="BE16" s="24">
        <v>17765</v>
      </c>
      <c r="BF16" s="24">
        <v>139633</v>
      </c>
      <c r="BG16" s="24">
        <v>122143</v>
      </c>
      <c r="BH16" s="24">
        <v>17915</v>
      </c>
      <c r="BI16" s="24">
        <v>140058</v>
      </c>
    </row>
    <row r="17" spans="1:61" x14ac:dyDescent="0.35">
      <c r="A17" s="87" t="s">
        <v>20</v>
      </c>
      <c r="B17" s="4">
        <v>275391</v>
      </c>
      <c r="C17" s="4">
        <v>409373</v>
      </c>
      <c r="D17" s="4">
        <v>684764</v>
      </c>
      <c r="E17" s="4">
        <v>281384</v>
      </c>
      <c r="F17" s="4">
        <v>433922</v>
      </c>
      <c r="G17" s="4">
        <v>715306</v>
      </c>
      <c r="H17" s="4">
        <v>285144</v>
      </c>
      <c r="I17" s="4">
        <v>463096</v>
      </c>
      <c r="J17" s="4">
        <v>748240</v>
      </c>
      <c r="K17" s="4">
        <v>290660</v>
      </c>
      <c r="L17" s="4">
        <v>483806</v>
      </c>
      <c r="M17" s="4">
        <v>774466</v>
      </c>
      <c r="N17" s="4">
        <v>295436</v>
      </c>
      <c r="O17" s="4">
        <v>507826</v>
      </c>
      <c r="P17" s="4">
        <v>803262</v>
      </c>
      <c r="Q17" s="4">
        <v>298570</v>
      </c>
      <c r="R17" s="4">
        <v>515814</v>
      </c>
      <c r="S17" s="4">
        <v>814384</v>
      </c>
      <c r="T17" s="4">
        <v>300946</v>
      </c>
      <c r="U17" s="4">
        <v>523686</v>
      </c>
      <c r="V17" s="4">
        <v>824632</v>
      </c>
      <c r="W17" s="4">
        <v>303651</v>
      </c>
      <c r="X17" s="4">
        <v>534037</v>
      </c>
      <c r="Y17" s="4">
        <v>837688</v>
      </c>
      <c r="Z17" s="4">
        <v>306067</v>
      </c>
      <c r="AA17" s="4">
        <v>544242</v>
      </c>
      <c r="AB17" s="4">
        <v>850309</v>
      </c>
      <c r="AC17" s="4">
        <v>308456</v>
      </c>
      <c r="AD17" s="4">
        <v>552964</v>
      </c>
      <c r="AE17" s="4">
        <v>861420</v>
      </c>
      <c r="AF17" s="4">
        <v>310169</v>
      </c>
      <c r="AG17" s="4">
        <v>557563</v>
      </c>
      <c r="AH17" s="4">
        <v>867732</v>
      </c>
      <c r="AI17" s="4">
        <v>315691</v>
      </c>
      <c r="AJ17" s="4">
        <v>577102</v>
      </c>
      <c r="AK17" s="4">
        <v>892793</v>
      </c>
      <c r="AL17" s="4">
        <v>320773</v>
      </c>
      <c r="AM17" s="4">
        <v>586428</v>
      </c>
      <c r="AN17" s="4">
        <v>907201</v>
      </c>
      <c r="AO17" s="4">
        <v>323810</v>
      </c>
      <c r="AP17" s="4">
        <v>570279</v>
      </c>
      <c r="AQ17" s="4">
        <v>894089</v>
      </c>
      <c r="AR17" s="4">
        <v>326986</v>
      </c>
      <c r="AS17" s="4">
        <v>577070</v>
      </c>
      <c r="AT17" s="4">
        <v>904056</v>
      </c>
      <c r="AU17" s="4">
        <v>333075</v>
      </c>
      <c r="AV17" s="4">
        <v>588809</v>
      </c>
      <c r="AW17" s="4">
        <v>921884</v>
      </c>
      <c r="AX17" s="4">
        <v>338382</v>
      </c>
      <c r="AY17" s="4">
        <v>598214</v>
      </c>
      <c r="AZ17" s="4">
        <v>936596</v>
      </c>
      <c r="BA17" s="4">
        <f>SUM(BA5:BA16)</f>
        <v>345046</v>
      </c>
      <c r="BB17" s="4">
        <f>SUM(BB5:BB16)</f>
        <v>609258</v>
      </c>
      <c r="BC17" s="4">
        <f t="shared" ref="BC17:BI17" si="0">SUM(BC5:BC16)</f>
        <v>954304</v>
      </c>
      <c r="BD17" s="4">
        <f t="shared" si="0"/>
        <v>349753</v>
      </c>
      <c r="BE17" s="4">
        <f t="shared" si="0"/>
        <v>617281</v>
      </c>
      <c r="BF17" s="4">
        <f t="shared" si="0"/>
        <v>967034</v>
      </c>
      <c r="BG17" s="4">
        <f t="shared" si="0"/>
        <v>354040</v>
      </c>
      <c r="BH17" s="4">
        <f t="shared" si="0"/>
        <v>627111</v>
      </c>
      <c r="BI17" s="4">
        <f t="shared" si="0"/>
        <v>981151</v>
      </c>
    </row>
    <row r="19" spans="1:61" x14ac:dyDescent="0.35">
      <c r="A19" s="18" t="s">
        <v>1001</v>
      </c>
    </row>
    <row r="21" spans="1:61" x14ac:dyDescent="0.35">
      <c r="A21" s="98" t="s">
        <v>844</v>
      </c>
    </row>
  </sheetData>
  <hyperlinks>
    <hyperlink ref="A21" location="Innehåll!A1" display="Tillbaka till innehåll" xr:uid="{78DCB64A-C677-4E13-BB42-A51D6C866E17}"/>
  </hyperlinks>
  <pageMargins left="0.7" right="0.7" top="0.75" bottom="0.75" header="0.3" footer="0.3"/>
  <pageSetup paperSize="9" orientation="portrait"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6989B-A87D-421C-8FFD-B89E3AB5258D}">
  <dimension ref="A1:H11"/>
  <sheetViews>
    <sheetView workbookViewId="0">
      <selection activeCell="C17" sqref="C17"/>
    </sheetView>
  </sheetViews>
  <sheetFormatPr defaultRowHeight="12.75" x14ac:dyDescent="0.35"/>
  <cols>
    <col min="1" max="1" width="9.59765625" customWidth="1"/>
    <col min="2" max="7" width="19.46484375" customWidth="1"/>
  </cols>
  <sheetData>
    <row r="1" spans="1:8" x14ac:dyDescent="0.35">
      <c r="A1" s="2" t="s">
        <v>1419</v>
      </c>
      <c r="B1" s="15"/>
      <c r="C1" s="15"/>
    </row>
    <row r="2" spans="1:8" x14ac:dyDescent="0.35">
      <c r="A2" s="3" t="s">
        <v>1365</v>
      </c>
      <c r="B2" s="15"/>
      <c r="C2" s="15"/>
    </row>
    <row r="4" spans="1:8" ht="20.65" x14ac:dyDescent="0.35">
      <c r="A4" s="64" t="s">
        <v>686</v>
      </c>
      <c r="B4" s="187" t="s">
        <v>1231</v>
      </c>
      <c r="C4" s="187" t="s">
        <v>1232</v>
      </c>
      <c r="D4" s="187" t="s">
        <v>1233</v>
      </c>
      <c r="E4" s="187" t="s">
        <v>1417</v>
      </c>
      <c r="F4" s="187" t="s">
        <v>746</v>
      </c>
      <c r="G4" s="187" t="s">
        <v>20</v>
      </c>
    </row>
    <row r="5" spans="1:8" x14ac:dyDescent="0.35">
      <c r="A5" s="189">
        <v>2022</v>
      </c>
      <c r="B5" s="188">
        <v>0.33779094371561591</v>
      </c>
      <c r="C5" s="188">
        <v>1.269572577232332E-2</v>
      </c>
      <c r="D5" s="188">
        <v>0.45078290308929336</v>
      </c>
      <c r="E5" s="188">
        <v>2.0016927634363104E-2</v>
      </c>
      <c r="F5" s="188">
        <v>0.17871349978840459</v>
      </c>
      <c r="G5" s="188">
        <v>1</v>
      </c>
    </row>
    <row r="6" spans="1:8" x14ac:dyDescent="0.35">
      <c r="A6" s="189">
        <v>2024</v>
      </c>
      <c r="B6" s="188">
        <v>0.40866751642317878</v>
      </c>
      <c r="C6" s="188">
        <v>9.0695166192763989E-3</v>
      </c>
      <c r="D6" s="188">
        <v>0.45984900480439245</v>
      </c>
      <c r="E6" s="188">
        <v>1.0785371114815178E-2</v>
      </c>
      <c r="F6" s="188">
        <v>0.11162859103833708</v>
      </c>
      <c r="G6" s="188">
        <v>1</v>
      </c>
    </row>
    <row r="8" spans="1:8" x14ac:dyDescent="0.35">
      <c r="A8" s="18" t="s">
        <v>767</v>
      </c>
    </row>
    <row r="9" spans="1:8" x14ac:dyDescent="0.35">
      <c r="A9" s="18" t="s">
        <v>1289</v>
      </c>
      <c r="B9" s="176"/>
      <c r="C9" s="176"/>
      <c r="D9" s="176"/>
      <c r="E9" s="176"/>
      <c r="F9" s="176"/>
      <c r="G9" s="176"/>
      <c r="H9" s="176"/>
    </row>
    <row r="10" spans="1:8" x14ac:dyDescent="0.35">
      <c r="A10" s="15"/>
      <c r="B10" s="176"/>
      <c r="C10" s="176"/>
      <c r="D10" s="176"/>
      <c r="E10" s="176"/>
      <c r="F10" s="176"/>
      <c r="G10" s="176"/>
      <c r="H10" s="176"/>
    </row>
    <row r="11" spans="1:8" x14ac:dyDescent="0.35">
      <c r="A11" s="98" t="s">
        <v>844</v>
      </c>
    </row>
  </sheetData>
  <hyperlinks>
    <hyperlink ref="A11" location="Innehåll!A1" display="Tillbaka till innehåll" xr:uid="{963C9D1B-ACB4-45FF-A02B-4A404B914357}"/>
  </hyperlinks>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4288F-8208-4F93-8773-F463FD9EF175}">
  <dimension ref="A1:F18"/>
  <sheetViews>
    <sheetView workbookViewId="0">
      <selection activeCell="K10" sqref="K10"/>
    </sheetView>
  </sheetViews>
  <sheetFormatPr defaultColWidth="8.6640625" defaultRowHeight="12.75" x14ac:dyDescent="0.35"/>
  <cols>
    <col min="1" max="1" width="17.86328125" style="15" customWidth="1"/>
    <col min="2" max="6" width="14.1328125" style="15" customWidth="1"/>
    <col min="7" max="16384" width="8.6640625" style="15"/>
  </cols>
  <sheetData>
    <row r="1" spans="1:6" x14ac:dyDescent="0.35">
      <c r="A1" s="2" t="s">
        <v>1287</v>
      </c>
    </row>
    <row r="2" spans="1:6" x14ac:dyDescent="0.35">
      <c r="A2" s="3" t="s">
        <v>1288</v>
      </c>
    </row>
    <row r="4" spans="1:6" ht="20.25" x14ac:dyDescent="0.35">
      <c r="A4" s="64" t="s">
        <v>686</v>
      </c>
      <c r="B4" s="7" t="s">
        <v>764</v>
      </c>
      <c r="C4" s="7" t="s">
        <v>1012</v>
      </c>
      <c r="D4" s="7" t="s">
        <v>1013</v>
      </c>
      <c r="E4" s="7" t="s">
        <v>765</v>
      </c>
      <c r="F4" s="7" t="s">
        <v>766</v>
      </c>
    </row>
    <row r="5" spans="1:6" x14ac:dyDescent="0.35">
      <c r="A5" s="9">
        <v>2015</v>
      </c>
      <c r="B5" s="66">
        <v>47</v>
      </c>
      <c r="C5" s="66">
        <v>24</v>
      </c>
      <c r="D5" s="66">
        <v>7</v>
      </c>
      <c r="E5" s="66">
        <v>20</v>
      </c>
      <c r="F5" s="66">
        <v>7</v>
      </c>
    </row>
    <row r="6" spans="1:6" x14ac:dyDescent="0.35">
      <c r="A6" s="9">
        <v>2018</v>
      </c>
      <c r="B6" s="66">
        <v>50</v>
      </c>
      <c r="C6" s="66">
        <v>26</v>
      </c>
      <c r="D6" s="66">
        <v>8</v>
      </c>
      <c r="E6" s="66">
        <v>19</v>
      </c>
      <c r="F6" s="66">
        <v>17</v>
      </c>
    </row>
    <row r="7" spans="1:6" x14ac:dyDescent="0.35">
      <c r="A7" s="9">
        <v>2021</v>
      </c>
      <c r="B7" s="66">
        <v>62</v>
      </c>
      <c r="C7" s="66">
        <v>34</v>
      </c>
      <c r="D7" s="66">
        <v>8</v>
      </c>
      <c r="E7" s="167">
        <v>25</v>
      </c>
      <c r="F7" s="167">
        <v>11</v>
      </c>
    </row>
    <row r="8" spans="1:6" x14ac:dyDescent="0.35">
      <c r="A8" s="165">
        <v>2024</v>
      </c>
      <c r="B8" s="168">
        <v>40</v>
      </c>
      <c r="C8" s="168">
        <v>22</v>
      </c>
      <c r="D8" s="168">
        <v>6</v>
      </c>
      <c r="E8" s="170">
        <v>24</v>
      </c>
      <c r="F8" s="170">
        <v>13</v>
      </c>
    </row>
    <row r="10" spans="1:6" x14ac:dyDescent="0.35">
      <c r="A10" s="18" t="s">
        <v>767</v>
      </c>
    </row>
    <row r="11" spans="1:6" x14ac:dyDescent="0.35">
      <c r="A11" s="18" t="s">
        <v>985</v>
      </c>
    </row>
    <row r="13" spans="1:6" x14ac:dyDescent="0.35">
      <c r="A13" s="98" t="s">
        <v>844</v>
      </c>
    </row>
    <row r="17" spans="1:1" x14ac:dyDescent="0.35">
      <c r="A17" s="2"/>
    </row>
    <row r="18" spans="1:1" x14ac:dyDescent="0.35">
      <c r="A18" s="3"/>
    </row>
  </sheetData>
  <hyperlinks>
    <hyperlink ref="A13" location="Innehåll!A1" display="Tillbaka till innehåll" xr:uid="{2D025CF5-A493-4BB6-B2C5-3B66365EEDA6}"/>
  </hyperlinks>
  <pageMargins left="0.7" right="0.7" top="0.75" bottom="0.75" header="0.3" footer="0.3"/>
  <pageSetup paperSize="9"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829D2-7626-4C03-A7A9-446DFB4F07D4}">
  <dimension ref="A1:F29"/>
  <sheetViews>
    <sheetView workbookViewId="0"/>
  </sheetViews>
  <sheetFormatPr defaultColWidth="8.6640625" defaultRowHeight="12.75" x14ac:dyDescent="0.35"/>
  <cols>
    <col min="1" max="1" width="8.6640625" style="15"/>
    <col min="2" max="2" width="10.59765625" style="15" customWidth="1"/>
    <col min="3" max="3" width="12.59765625" style="15" customWidth="1"/>
    <col min="4" max="4" width="22.59765625" style="15" customWidth="1"/>
    <col min="5" max="5" width="17.86328125" style="15" customWidth="1"/>
    <col min="6" max="6" width="9.265625" style="15" bestFit="1" customWidth="1"/>
    <col min="7" max="16384" width="8.6640625" style="15"/>
  </cols>
  <sheetData>
    <row r="1" spans="1:6" x14ac:dyDescent="0.35">
      <c r="A1" s="2" t="s">
        <v>1285</v>
      </c>
    </row>
    <row r="2" spans="1:6" x14ac:dyDescent="0.35">
      <c r="A2" s="3" t="s">
        <v>1286</v>
      </c>
    </row>
    <row r="4" spans="1:6" ht="20.65" x14ac:dyDescent="0.35">
      <c r="A4" s="6" t="s">
        <v>686</v>
      </c>
      <c r="B4" s="8" t="s">
        <v>768</v>
      </c>
      <c r="C4" s="8" t="s">
        <v>769</v>
      </c>
      <c r="D4" s="8" t="s">
        <v>770</v>
      </c>
      <c r="E4" s="8" t="s">
        <v>771</v>
      </c>
      <c r="F4" s="8" t="s">
        <v>772</v>
      </c>
    </row>
    <row r="5" spans="1:6" x14ac:dyDescent="0.35">
      <c r="A5" s="9">
        <v>2006</v>
      </c>
      <c r="B5" s="67">
        <v>15</v>
      </c>
      <c r="C5" s="67">
        <v>5</v>
      </c>
      <c r="D5" s="67">
        <v>4</v>
      </c>
      <c r="E5" s="66">
        <v>51</v>
      </c>
      <c r="F5" s="66">
        <v>25</v>
      </c>
    </row>
    <row r="6" spans="1:6" x14ac:dyDescent="0.35">
      <c r="A6" s="9">
        <v>2007</v>
      </c>
      <c r="B6" s="67">
        <v>25</v>
      </c>
      <c r="C6" s="67">
        <v>9</v>
      </c>
      <c r="D6" s="67">
        <v>3</v>
      </c>
      <c r="E6" s="66">
        <v>55</v>
      </c>
      <c r="F6" s="66">
        <v>8</v>
      </c>
    </row>
    <row r="7" spans="1:6" x14ac:dyDescent="0.35">
      <c r="A7" s="9">
        <v>2008</v>
      </c>
      <c r="B7" s="67">
        <v>17</v>
      </c>
      <c r="C7" s="67">
        <v>8</v>
      </c>
      <c r="D7" s="67">
        <v>2</v>
      </c>
      <c r="E7" s="66">
        <v>48</v>
      </c>
      <c r="F7" s="66">
        <v>25</v>
      </c>
    </row>
    <row r="8" spans="1:6" x14ac:dyDescent="0.35">
      <c r="A8" s="9">
        <v>2009</v>
      </c>
      <c r="B8" s="67">
        <v>18</v>
      </c>
      <c r="C8" s="67">
        <v>5</v>
      </c>
      <c r="D8" s="67">
        <v>2</v>
      </c>
      <c r="E8" s="66">
        <v>41</v>
      </c>
      <c r="F8" s="66">
        <v>34</v>
      </c>
    </row>
    <row r="9" spans="1:6" x14ac:dyDescent="0.35">
      <c r="A9" s="9">
        <v>2010</v>
      </c>
      <c r="B9" s="67">
        <v>20</v>
      </c>
      <c r="C9" s="67">
        <v>4</v>
      </c>
      <c r="D9" s="67">
        <v>1</v>
      </c>
      <c r="E9" s="66">
        <v>49</v>
      </c>
      <c r="F9" s="66">
        <v>26</v>
      </c>
    </row>
    <row r="10" spans="1:6" x14ac:dyDescent="0.35">
      <c r="A10" s="9">
        <v>2011</v>
      </c>
      <c r="B10" s="67">
        <v>17</v>
      </c>
      <c r="C10" s="67">
        <v>7</v>
      </c>
      <c r="D10" s="67">
        <v>3</v>
      </c>
      <c r="E10" s="66">
        <v>49</v>
      </c>
      <c r="F10" s="66">
        <v>24</v>
      </c>
    </row>
    <row r="11" spans="1:6" x14ac:dyDescent="0.35">
      <c r="A11" s="9">
        <v>2012</v>
      </c>
      <c r="B11" s="67">
        <v>20</v>
      </c>
      <c r="C11" s="67">
        <v>6</v>
      </c>
      <c r="D11" s="67">
        <v>3</v>
      </c>
      <c r="E11" s="66">
        <v>50</v>
      </c>
      <c r="F11" s="66">
        <v>21</v>
      </c>
    </row>
    <row r="12" spans="1:6" x14ac:dyDescent="0.35">
      <c r="A12" s="9">
        <v>2013</v>
      </c>
      <c r="B12" s="67">
        <v>20</v>
      </c>
      <c r="C12" s="67">
        <v>6</v>
      </c>
      <c r="D12" s="67">
        <v>3</v>
      </c>
      <c r="E12" s="66">
        <v>49</v>
      </c>
      <c r="F12" s="66">
        <v>22</v>
      </c>
    </row>
    <row r="13" spans="1:6" x14ac:dyDescent="0.35">
      <c r="A13" s="9">
        <v>2014</v>
      </c>
      <c r="B13" s="67">
        <v>21</v>
      </c>
      <c r="C13" s="67">
        <v>8</v>
      </c>
      <c r="D13" s="67">
        <v>2</v>
      </c>
      <c r="E13" s="66">
        <v>43</v>
      </c>
      <c r="F13" s="66">
        <v>26</v>
      </c>
    </row>
    <row r="14" spans="1:6" x14ac:dyDescent="0.35">
      <c r="A14" s="9">
        <v>2015</v>
      </c>
      <c r="B14" s="67">
        <v>24</v>
      </c>
      <c r="C14" s="67">
        <v>9</v>
      </c>
      <c r="D14" s="67">
        <v>2</v>
      </c>
      <c r="E14" s="67">
        <v>48</v>
      </c>
      <c r="F14" s="67">
        <v>17</v>
      </c>
    </row>
    <row r="15" spans="1:6" x14ac:dyDescent="0.35">
      <c r="A15" s="9">
        <v>2018</v>
      </c>
      <c r="B15" s="43">
        <v>28</v>
      </c>
      <c r="C15" s="43">
        <v>11</v>
      </c>
      <c r="D15" s="43">
        <v>3</v>
      </c>
      <c r="E15" s="43">
        <v>39</v>
      </c>
      <c r="F15" s="43">
        <v>19</v>
      </c>
    </row>
    <row r="16" spans="1:6" x14ac:dyDescent="0.35">
      <c r="A16" s="33">
        <v>2021</v>
      </c>
      <c r="B16" s="67">
        <v>28</v>
      </c>
      <c r="C16" s="67">
        <v>16</v>
      </c>
      <c r="D16" s="67">
        <v>6</v>
      </c>
      <c r="E16" s="66">
        <v>29</v>
      </c>
      <c r="F16" s="66">
        <v>21</v>
      </c>
    </row>
    <row r="17" spans="1:6" x14ac:dyDescent="0.35">
      <c r="A17" s="169">
        <v>2024</v>
      </c>
      <c r="B17" s="171">
        <v>21.72413793103448</v>
      </c>
      <c r="C17" s="171">
        <v>13.448275862068964</v>
      </c>
      <c r="D17" s="171">
        <v>4.1379310344827589</v>
      </c>
      <c r="E17" s="172">
        <v>34.827586206896548</v>
      </c>
      <c r="F17" s="172">
        <v>25.862068965517238</v>
      </c>
    </row>
    <row r="19" spans="1:6" x14ac:dyDescent="0.35">
      <c r="A19" s="18" t="s">
        <v>767</v>
      </c>
    </row>
    <row r="20" spans="1:6" x14ac:dyDescent="0.35">
      <c r="A20" s="18" t="s">
        <v>985</v>
      </c>
    </row>
    <row r="22" spans="1:6" x14ac:dyDescent="0.35">
      <c r="A22" s="98" t="s">
        <v>844</v>
      </c>
    </row>
    <row r="26" spans="1:6" x14ac:dyDescent="0.35">
      <c r="B26" s="173"/>
      <c r="C26" s="173"/>
      <c r="D26" s="173"/>
      <c r="E26" s="173"/>
      <c r="F26" s="173"/>
    </row>
    <row r="28" spans="1:6" x14ac:dyDescent="0.35">
      <c r="A28" s="2"/>
    </row>
    <row r="29" spans="1:6" x14ac:dyDescent="0.35">
      <c r="A29" s="3"/>
    </row>
  </sheetData>
  <hyperlinks>
    <hyperlink ref="A22" location="Innehåll!A1" display="Tillbaka till innehåll" xr:uid="{A9DFE5CB-82B8-41E0-BC26-2D5BD895BEB1}"/>
  </hyperlinks>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5C329-F304-4C9E-BD5A-4BF6B19A31D6}">
  <dimension ref="A1:H26"/>
  <sheetViews>
    <sheetView workbookViewId="0">
      <selection activeCell="A21" sqref="A21"/>
    </sheetView>
  </sheetViews>
  <sheetFormatPr defaultColWidth="8.6640625" defaultRowHeight="12.75" x14ac:dyDescent="0.35"/>
  <cols>
    <col min="1" max="1" width="8.6640625" style="15"/>
    <col min="2" max="2" width="11.19921875" style="15" customWidth="1"/>
    <col min="3" max="3" width="9.59765625" style="15" customWidth="1"/>
    <col min="4" max="4" width="10.86328125" style="15" customWidth="1"/>
    <col min="5" max="16384" width="8.6640625" style="15"/>
  </cols>
  <sheetData>
    <row r="1" spans="1:6" x14ac:dyDescent="0.35">
      <c r="A1" s="2" t="s">
        <v>1283</v>
      </c>
    </row>
    <row r="2" spans="1:6" x14ac:dyDescent="0.35">
      <c r="A2" s="3" t="s">
        <v>1284</v>
      </c>
    </row>
    <row r="4" spans="1:6" ht="30.75" customHeight="1" x14ac:dyDescent="0.35">
      <c r="A4" s="39" t="s">
        <v>686</v>
      </c>
      <c r="B4" s="7" t="s">
        <v>773</v>
      </c>
      <c r="C4" s="7" t="s">
        <v>774</v>
      </c>
      <c r="D4" s="7" t="s">
        <v>775</v>
      </c>
      <c r="E4" s="12" t="s">
        <v>776</v>
      </c>
      <c r="F4" s="12" t="s">
        <v>772</v>
      </c>
    </row>
    <row r="5" spans="1:6" x14ac:dyDescent="0.35">
      <c r="A5" s="9">
        <v>2006</v>
      </c>
      <c r="B5" s="60">
        <v>37</v>
      </c>
      <c r="C5" s="60">
        <v>14</v>
      </c>
      <c r="D5" s="60">
        <v>8</v>
      </c>
      <c r="E5" s="60">
        <v>17</v>
      </c>
      <c r="F5" s="60">
        <v>24</v>
      </c>
    </row>
    <row r="6" spans="1:6" x14ac:dyDescent="0.35">
      <c r="A6" s="9">
        <v>2007</v>
      </c>
      <c r="B6" s="60">
        <v>31</v>
      </c>
      <c r="C6" s="60">
        <v>16</v>
      </c>
      <c r="D6" s="60">
        <v>11</v>
      </c>
      <c r="E6" s="60">
        <v>22</v>
      </c>
      <c r="F6" s="60">
        <v>20</v>
      </c>
    </row>
    <row r="7" spans="1:6" x14ac:dyDescent="0.35">
      <c r="A7" s="9">
        <v>2008</v>
      </c>
      <c r="B7" s="60">
        <v>34</v>
      </c>
      <c r="C7" s="60">
        <v>16</v>
      </c>
      <c r="D7" s="60">
        <v>10</v>
      </c>
      <c r="E7" s="60">
        <v>19</v>
      </c>
      <c r="F7" s="60">
        <v>20</v>
      </c>
    </row>
    <row r="8" spans="1:6" x14ac:dyDescent="0.35">
      <c r="A8" s="9">
        <v>2009</v>
      </c>
      <c r="B8" s="60">
        <v>27</v>
      </c>
      <c r="C8" s="60">
        <v>13</v>
      </c>
      <c r="D8" s="60">
        <v>7</v>
      </c>
      <c r="E8" s="60">
        <v>21</v>
      </c>
      <c r="F8" s="60">
        <v>32</v>
      </c>
    </row>
    <row r="9" spans="1:6" x14ac:dyDescent="0.35">
      <c r="A9" s="9">
        <v>2010</v>
      </c>
      <c r="B9" s="60">
        <v>27</v>
      </c>
      <c r="C9" s="60">
        <v>13</v>
      </c>
      <c r="D9" s="60">
        <v>13</v>
      </c>
      <c r="E9" s="60">
        <v>22</v>
      </c>
      <c r="F9" s="60">
        <v>25</v>
      </c>
    </row>
    <row r="10" spans="1:6" x14ac:dyDescent="0.35">
      <c r="A10" s="9">
        <v>2011</v>
      </c>
      <c r="B10" s="60">
        <v>36</v>
      </c>
      <c r="C10" s="60">
        <v>13</v>
      </c>
      <c r="D10" s="60">
        <v>10</v>
      </c>
      <c r="E10" s="60">
        <v>18</v>
      </c>
      <c r="F10" s="60">
        <v>23</v>
      </c>
    </row>
    <row r="11" spans="1:6" x14ac:dyDescent="0.35">
      <c r="A11" s="9">
        <v>2012</v>
      </c>
      <c r="B11" s="60">
        <v>31</v>
      </c>
      <c r="C11" s="60">
        <v>12</v>
      </c>
      <c r="D11" s="60">
        <v>13</v>
      </c>
      <c r="E11" s="60">
        <v>22</v>
      </c>
      <c r="F11" s="60">
        <v>22</v>
      </c>
    </row>
    <row r="12" spans="1:6" x14ac:dyDescent="0.35">
      <c r="A12" s="9">
        <v>2013</v>
      </c>
      <c r="B12" s="60">
        <v>30</v>
      </c>
      <c r="C12" s="60">
        <v>14</v>
      </c>
      <c r="D12" s="60">
        <v>13</v>
      </c>
      <c r="E12" s="60">
        <v>21</v>
      </c>
      <c r="F12" s="60">
        <v>22</v>
      </c>
    </row>
    <row r="13" spans="1:6" x14ac:dyDescent="0.35">
      <c r="A13" s="9">
        <v>2014</v>
      </c>
      <c r="B13" s="60">
        <v>37</v>
      </c>
      <c r="C13" s="60">
        <v>12</v>
      </c>
      <c r="D13" s="60">
        <v>10</v>
      </c>
      <c r="E13" s="60">
        <v>17</v>
      </c>
      <c r="F13" s="60">
        <v>24</v>
      </c>
    </row>
    <row r="14" spans="1:6" x14ac:dyDescent="0.35">
      <c r="A14" s="9">
        <v>2015</v>
      </c>
      <c r="B14" s="60">
        <v>36</v>
      </c>
      <c r="C14" s="60">
        <v>13</v>
      </c>
      <c r="D14" s="60">
        <v>15</v>
      </c>
      <c r="E14" s="60">
        <v>20</v>
      </c>
      <c r="F14" s="60">
        <v>16</v>
      </c>
    </row>
    <row r="15" spans="1:6" x14ac:dyDescent="0.35">
      <c r="A15" s="9">
        <v>2018</v>
      </c>
      <c r="B15" s="68">
        <v>34.827586206896548</v>
      </c>
      <c r="C15" s="68">
        <v>14.827586206896552</v>
      </c>
      <c r="D15" s="68">
        <v>10.689655172413794</v>
      </c>
      <c r="E15" s="68">
        <v>21.72413793103448</v>
      </c>
      <c r="F15" s="68">
        <v>17.931034482758619</v>
      </c>
    </row>
    <row r="16" spans="1:6" x14ac:dyDescent="0.35">
      <c r="A16" s="9">
        <v>2021</v>
      </c>
      <c r="B16" s="66">
        <v>32</v>
      </c>
      <c r="C16" s="66">
        <v>20</v>
      </c>
      <c r="D16" s="66">
        <v>14</v>
      </c>
      <c r="E16" s="66">
        <v>13</v>
      </c>
      <c r="F16" s="66">
        <v>21</v>
      </c>
    </row>
    <row r="17" spans="1:8" x14ac:dyDescent="0.35">
      <c r="A17" s="165">
        <v>2024</v>
      </c>
      <c r="B17" s="166">
        <v>34.827586206896548</v>
      </c>
      <c r="C17" s="166">
        <v>17.241379310344829</v>
      </c>
      <c r="D17" s="166">
        <v>13.448275862068964</v>
      </c>
      <c r="E17" s="166">
        <v>8.9655172413793096</v>
      </c>
      <c r="F17" s="166">
        <v>25.517241379310352</v>
      </c>
      <c r="H17" s="134"/>
    </row>
    <row r="19" spans="1:8" x14ac:dyDescent="0.35">
      <c r="A19" s="18" t="s">
        <v>767</v>
      </c>
    </row>
    <row r="21" spans="1:8" x14ac:dyDescent="0.35">
      <c r="A21" s="98" t="s">
        <v>844</v>
      </c>
    </row>
    <row r="25" spans="1:8" x14ac:dyDescent="0.35">
      <c r="A25" s="2"/>
    </row>
    <row r="26" spans="1:8" x14ac:dyDescent="0.35">
      <c r="A26" s="3"/>
    </row>
  </sheetData>
  <hyperlinks>
    <hyperlink ref="A21" location="Innehåll!A1" display="Tillbaka till innehåll" xr:uid="{9B51BB9E-D43D-473D-8BFB-07ECABE0DA2C}"/>
  </hyperlinks>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3644-2326-4126-BCD6-62009C67AEF1}">
  <dimension ref="A1:G40"/>
  <sheetViews>
    <sheetView zoomScaleNormal="100" workbookViewId="0">
      <selection activeCell="A20" sqref="A20"/>
    </sheetView>
  </sheetViews>
  <sheetFormatPr defaultColWidth="8.6640625" defaultRowHeight="12.75" x14ac:dyDescent="0.35"/>
  <cols>
    <col min="1" max="1" width="14.1328125" style="15" customWidth="1"/>
    <col min="2" max="16384" width="8.6640625" style="15"/>
  </cols>
  <sheetData>
    <row r="1" spans="1:7" x14ac:dyDescent="0.35">
      <c r="A1" s="2" t="s">
        <v>1279</v>
      </c>
    </row>
    <row r="2" spans="1:7" x14ac:dyDescent="0.35">
      <c r="A2" s="3" t="s">
        <v>1280</v>
      </c>
    </row>
    <row r="4" spans="1:7" x14ac:dyDescent="0.35">
      <c r="A4" s="83" t="s">
        <v>987</v>
      </c>
      <c r="B4" s="83" t="s">
        <v>15</v>
      </c>
      <c r="C4" s="83" t="s">
        <v>16</v>
      </c>
      <c r="D4" s="83" t="s">
        <v>17</v>
      </c>
      <c r="E4" s="83" t="s">
        <v>1140</v>
      </c>
      <c r="F4" s="83" t="s">
        <v>322</v>
      </c>
      <c r="G4" s="83" t="s">
        <v>1141</v>
      </c>
    </row>
    <row r="5" spans="1:7" x14ac:dyDescent="0.35">
      <c r="A5" s="83" t="s">
        <v>777</v>
      </c>
      <c r="B5" s="83">
        <v>559</v>
      </c>
      <c r="C5" s="83">
        <v>481</v>
      </c>
      <c r="D5" s="83">
        <v>517</v>
      </c>
      <c r="E5" s="161">
        <v>493</v>
      </c>
      <c r="F5" s="161">
        <v>453</v>
      </c>
      <c r="G5" s="161">
        <v>422</v>
      </c>
    </row>
    <row r="6" spans="1:7" x14ac:dyDescent="0.35">
      <c r="A6" s="83" t="s">
        <v>778</v>
      </c>
      <c r="B6" s="83">
        <v>504</v>
      </c>
      <c r="C6" s="83">
        <v>551</v>
      </c>
      <c r="D6" s="83">
        <v>488</v>
      </c>
      <c r="E6" s="161">
        <v>516</v>
      </c>
      <c r="F6" s="161">
        <v>485</v>
      </c>
      <c r="G6" s="161">
        <v>449</v>
      </c>
    </row>
    <row r="7" spans="1:7" x14ac:dyDescent="0.35">
      <c r="A7" s="83" t="s">
        <v>779</v>
      </c>
      <c r="B7" s="83">
        <v>224</v>
      </c>
      <c r="C7" s="83">
        <v>218</v>
      </c>
      <c r="D7" s="83">
        <v>246</v>
      </c>
      <c r="E7" s="161">
        <v>187</v>
      </c>
      <c r="F7" s="161">
        <v>217</v>
      </c>
      <c r="G7" s="161">
        <v>265</v>
      </c>
    </row>
    <row r="8" spans="1:7" x14ac:dyDescent="0.35">
      <c r="A8" s="83" t="s">
        <v>746</v>
      </c>
      <c r="B8" s="83">
        <v>46</v>
      </c>
      <c r="C8" s="83">
        <v>46</v>
      </c>
      <c r="D8" s="83">
        <v>54</v>
      </c>
      <c r="E8" s="161">
        <v>50</v>
      </c>
      <c r="F8" s="161">
        <v>40</v>
      </c>
      <c r="G8" s="161">
        <v>44</v>
      </c>
    </row>
    <row r="9" spans="1:7" x14ac:dyDescent="0.35">
      <c r="A9" s="4" t="s">
        <v>780</v>
      </c>
      <c r="B9" s="4">
        <v>1333</v>
      </c>
      <c r="C9" s="4">
        <v>1296</v>
      </c>
      <c r="D9" s="4">
        <v>1305</v>
      </c>
      <c r="E9" s="4">
        <v>1246</v>
      </c>
      <c r="F9" s="4">
        <v>1195</v>
      </c>
      <c r="G9" s="4">
        <v>1180</v>
      </c>
    </row>
    <row r="10" spans="1:7" x14ac:dyDescent="0.35">
      <c r="A10" s="106" t="s">
        <v>924</v>
      </c>
      <c r="B10" s="107"/>
      <c r="C10" s="107"/>
      <c r="D10" s="107"/>
      <c r="E10" s="106"/>
      <c r="F10" s="106"/>
      <c r="G10" s="106"/>
    </row>
    <row r="11" spans="1:7" x14ac:dyDescent="0.35">
      <c r="A11" s="83" t="s">
        <v>777</v>
      </c>
      <c r="B11" s="109">
        <v>106.1907646742057</v>
      </c>
      <c r="C11" s="109">
        <v>86.263009049773743</v>
      </c>
      <c r="D11" s="109">
        <v>90.363078761036164</v>
      </c>
      <c r="E11" s="109">
        <v>84.277983920841052</v>
      </c>
      <c r="F11" s="109">
        <v>61.907431260837257</v>
      </c>
      <c r="G11" s="109">
        <v>101.5</v>
      </c>
    </row>
    <row r="12" spans="1:7" x14ac:dyDescent="0.35">
      <c r="A12" s="83" t="s">
        <v>778</v>
      </c>
      <c r="B12" s="109">
        <v>131.15490935200143</v>
      </c>
      <c r="C12" s="109">
        <v>155.84191176470586</v>
      </c>
      <c r="D12" s="109">
        <v>173.46807890672804</v>
      </c>
      <c r="E12" s="109">
        <v>181.16975881261595</v>
      </c>
      <c r="F12" s="109">
        <v>167.52027495665098</v>
      </c>
      <c r="G12" s="109">
        <v>77.7</v>
      </c>
    </row>
    <row r="13" spans="1:7" x14ac:dyDescent="0.35">
      <c r="A13" s="83" t="s">
        <v>779</v>
      </c>
      <c r="B13" s="109">
        <v>149.03966971818343</v>
      </c>
      <c r="C13" s="109">
        <v>79.96012443438913</v>
      </c>
      <c r="D13" s="109">
        <v>129.67767126081762</v>
      </c>
      <c r="E13" s="109">
        <v>102.02659245516388</v>
      </c>
      <c r="F13" s="109">
        <v>72.910911567996038</v>
      </c>
      <c r="G13" s="109">
        <v>98.8</v>
      </c>
    </row>
    <row r="14" spans="1:7" x14ac:dyDescent="0.35">
      <c r="A14" s="83" t="s">
        <v>746</v>
      </c>
      <c r="B14" s="109">
        <v>5.3405881649015727</v>
      </c>
      <c r="C14" s="109">
        <v>2.5953054298642533</v>
      </c>
      <c r="D14" s="109">
        <v>2.782263469215303</v>
      </c>
      <c r="E14" s="109">
        <v>5.1348175633889914</v>
      </c>
      <c r="F14" s="109">
        <v>1.6453802328461729</v>
      </c>
      <c r="G14" s="109">
        <v>2.4</v>
      </c>
    </row>
    <row r="15" spans="1:7" x14ac:dyDescent="0.35">
      <c r="A15" s="4" t="s">
        <v>780</v>
      </c>
      <c r="B15" s="4">
        <v>391.72593190929217</v>
      </c>
      <c r="C15" s="4">
        <v>324.66035067873298</v>
      </c>
      <c r="D15" s="4">
        <v>396.29109239779712</v>
      </c>
      <c r="E15" s="4">
        <v>372.60915275200995</v>
      </c>
      <c r="F15" s="4">
        <v>303.98399801833045</v>
      </c>
      <c r="G15" s="4">
        <v>280.39999999999998</v>
      </c>
    </row>
    <row r="17" spans="1:7" x14ac:dyDescent="0.35">
      <c r="A17" s="18" t="s">
        <v>1014</v>
      </c>
    </row>
    <row r="18" spans="1:7" x14ac:dyDescent="0.35">
      <c r="A18" s="18" t="s">
        <v>986</v>
      </c>
    </row>
    <row r="20" spans="1:7" x14ac:dyDescent="0.35">
      <c r="A20" s="98" t="s">
        <v>844</v>
      </c>
    </row>
    <row r="23" spans="1:7" x14ac:dyDescent="0.35">
      <c r="A23" s="2" t="s">
        <v>1281</v>
      </c>
    </row>
    <row r="24" spans="1:7" x14ac:dyDescent="0.35">
      <c r="A24" s="3" t="s">
        <v>1282</v>
      </c>
    </row>
    <row r="26" spans="1:7" x14ac:dyDescent="0.35">
      <c r="A26" s="83" t="s">
        <v>987</v>
      </c>
      <c r="B26" s="83" t="s">
        <v>15</v>
      </c>
      <c r="C26" s="83" t="s">
        <v>16</v>
      </c>
      <c r="D26" s="83" t="s">
        <v>17</v>
      </c>
      <c r="E26" s="158">
        <v>2022</v>
      </c>
      <c r="F26" s="158">
        <v>2023</v>
      </c>
      <c r="G26" s="158">
        <v>2024</v>
      </c>
    </row>
    <row r="27" spans="1:7" x14ac:dyDescent="0.35">
      <c r="A27" s="83" t="s">
        <v>777</v>
      </c>
      <c r="B27" s="83">
        <v>559</v>
      </c>
      <c r="C27" s="83">
        <v>481</v>
      </c>
      <c r="D27" s="83">
        <v>517</v>
      </c>
      <c r="E27" s="190">
        <v>493</v>
      </c>
      <c r="F27" s="190">
        <v>453</v>
      </c>
      <c r="G27" s="190">
        <v>422</v>
      </c>
    </row>
    <row r="28" spans="1:7" x14ac:dyDescent="0.35">
      <c r="A28" s="83" t="s">
        <v>778</v>
      </c>
      <c r="B28" s="83">
        <v>504</v>
      </c>
      <c r="C28" s="83">
        <v>551</v>
      </c>
      <c r="D28" s="83">
        <v>488</v>
      </c>
      <c r="E28" s="161">
        <v>516</v>
      </c>
      <c r="F28" s="161">
        <v>485</v>
      </c>
      <c r="G28" s="161">
        <v>449</v>
      </c>
    </row>
    <row r="29" spans="1:7" x14ac:dyDescent="0.35">
      <c r="A29" s="83" t="s">
        <v>779</v>
      </c>
      <c r="B29" s="83">
        <v>224</v>
      </c>
      <c r="C29" s="83">
        <v>218</v>
      </c>
      <c r="D29" s="83">
        <v>246</v>
      </c>
      <c r="E29" s="190">
        <v>187</v>
      </c>
      <c r="F29" s="190">
        <v>217</v>
      </c>
      <c r="G29" s="190">
        <v>265</v>
      </c>
    </row>
    <row r="30" spans="1:7" x14ac:dyDescent="0.35">
      <c r="A30" s="83" t="s">
        <v>746</v>
      </c>
      <c r="B30" s="83">
        <v>46</v>
      </c>
      <c r="C30" s="83">
        <v>46</v>
      </c>
      <c r="D30" s="83">
        <v>54</v>
      </c>
      <c r="E30" s="161">
        <v>50</v>
      </c>
      <c r="F30" s="161">
        <v>40</v>
      </c>
      <c r="G30" s="161">
        <v>44</v>
      </c>
    </row>
    <row r="31" spans="1:7" x14ac:dyDescent="0.35">
      <c r="A31" s="4" t="s">
        <v>780</v>
      </c>
      <c r="B31" s="4">
        <v>1333</v>
      </c>
      <c r="C31" s="4">
        <v>1296</v>
      </c>
      <c r="D31" s="4">
        <v>1305</v>
      </c>
      <c r="E31" s="191">
        <v>1246</v>
      </c>
      <c r="F31" s="191">
        <v>1195</v>
      </c>
      <c r="G31" s="191">
        <v>1180</v>
      </c>
    </row>
    <row r="32" spans="1:7" x14ac:dyDescent="0.35">
      <c r="A32" s="106" t="s">
        <v>924</v>
      </c>
      <c r="B32" s="107"/>
      <c r="C32" s="107"/>
      <c r="D32" s="107"/>
      <c r="E32" s="192"/>
      <c r="F32" s="192"/>
      <c r="G32" s="192"/>
    </row>
    <row r="33" spans="1:7" x14ac:dyDescent="0.35">
      <c r="A33" s="83" t="s">
        <v>777</v>
      </c>
      <c r="B33" s="109">
        <v>85.5</v>
      </c>
      <c r="C33" s="109">
        <v>69.8</v>
      </c>
      <c r="D33" s="109">
        <v>74.7</v>
      </c>
      <c r="E33" s="193">
        <v>75.5</v>
      </c>
      <c r="F33" s="193">
        <v>60.2</v>
      </c>
      <c r="G33" s="193">
        <v>101.5</v>
      </c>
    </row>
    <row r="34" spans="1:7" x14ac:dyDescent="0.35">
      <c r="A34" s="83" t="s">
        <v>778</v>
      </c>
      <c r="B34" s="109">
        <v>105.6</v>
      </c>
      <c r="C34" s="109">
        <v>126.1</v>
      </c>
      <c r="D34" s="109">
        <v>143.4</v>
      </c>
      <c r="E34" s="109">
        <v>162.30000000000001</v>
      </c>
      <c r="F34" s="109">
        <v>162.9</v>
      </c>
      <c r="G34" s="109">
        <v>77.7</v>
      </c>
    </row>
    <row r="35" spans="1:7" x14ac:dyDescent="0.35">
      <c r="A35" s="83" t="s">
        <v>779</v>
      </c>
      <c r="B35" s="109">
        <v>120</v>
      </c>
      <c r="C35" s="109">
        <v>64.7</v>
      </c>
      <c r="D35" s="109">
        <v>107.2</v>
      </c>
      <c r="E35" s="193">
        <v>91.4</v>
      </c>
      <c r="F35" s="193">
        <v>70.900000000000006</v>
      </c>
      <c r="G35" s="193">
        <v>98.8</v>
      </c>
    </row>
    <row r="36" spans="1:7" x14ac:dyDescent="0.35">
      <c r="A36" s="83" t="s">
        <v>746</v>
      </c>
      <c r="B36" s="109">
        <v>4.3</v>
      </c>
      <c r="C36" s="109">
        <v>2.1</v>
      </c>
      <c r="D36" s="109">
        <v>2.2999999999999998</v>
      </c>
      <c r="E36" s="109">
        <v>4.5999999999999996</v>
      </c>
      <c r="F36" s="109">
        <v>1.6</v>
      </c>
      <c r="G36" s="109">
        <v>2.4</v>
      </c>
    </row>
    <row r="37" spans="1:7" x14ac:dyDescent="0.35">
      <c r="A37" s="4" t="s">
        <v>780</v>
      </c>
      <c r="B37" s="110">
        <v>315.40000000000003</v>
      </c>
      <c r="C37" s="110">
        <v>262.7</v>
      </c>
      <c r="D37" s="110">
        <v>327.60000000000002</v>
      </c>
      <c r="E37" s="110">
        <v>333.80000000000007</v>
      </c>
      <c r="F37" s="110">
        <v>295.60000000000002</v>
      </c>
      <c r="G37" s="110">
        <v>280.39999999999998</v>
      </c>
    </row>
    <row r="39" spans="1:7" x14ac:dyDescent="0.35">
      <c r="A39" s="18" t="s">
        <v>1015</v>
      </c>
    </row>
    <row r="40" spans="1:7" x14ac:dyDescent="0.35">
      <c r="A40" s="18" t="s">
        <v>986</v>
      </c>
    </row>
  </sheetData>
  <phoneticPr fontId="28" type="noConversion"/>
  <hyperlinks>
    <hyperlink ref="A20" location="Innehåll!A1" display="Tillbaka till innehåll" xr:uid="{3168643F-9FC4-48EF-839C-33C82E17E5FA}"/>
  </hyperlinks>
  <pageMargins left="0.7" right="0.7" top="0.75" bottom="0.75" header="0.3" footer="0.3"/>
  <pageSetup paperSize="9" orientation="portrait" r:id="rId1"/>
  <drawing r:id="rId2"/>
  <tableParts count="2">
    <tablePart r:id="rId3"/>
    <tablePart r:id="rId4"/>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62446-A612-4B67-9FD2-98E122F49912}">
  <dimension ref="A1:P61"/>
  <sheetViews>
    <sheetView workbookViewId="0"/>
  </sheetViews>
  <sheetFormatPr defaultColWidth="8.6640625" defaultRowHeight="12.75" x14ac:dyDescent="0.35"/>
  <cols>
    <col min="1" max="16384" width="8.6640625" style="15"/>
  </cols>
  <sheetData>
    <row r="1" spans="1:16" x14ac:dyDescent="0.35">
      <c r="A1" s="2" t="s">
        <v>1367</v>
      </c>
    </row>
    <row r="2" spans="1:16" x14ac:dyDescent="0.35">
      <c r="A2" s="3" t="s">
        <v>1368</v>
      </c>
    </row>
    <row r="4" spans="1:16" x14ac:dyDescent="0.35">
      <c r="A4" s="83" t="s">
        <v>664</v>
      </c>
      <c r="B4" s="130" t="s">
        <v>748</v>
      </c>
      <c r="C4" s="130" t="s">
        <v>749</v>
      </c>
      <c r="D4" s="130" t="s">
        <v>1</v>
      </c>
      <c r="E4" s="130" t="s">
        <v>2</v>
      </c>
      <c r="F4" s="130" t="s">
        <v>3</v>
      </c>
      <c r="G4" s="130" t="s">
        <v>4</v>
      </c>
      <c r="H4" s="130" t="s">
        <v>5</v>
      </c>
      <c r="I4" s="130" t="s">
        <v>6</v>
      </c>
      <c r="J4" s="130" t="s">
        <v>7</v>
      </c>
      <c r="K4" s="130" t="s">
        <v>15</v>
      </c>
      <c r="L4" s="130" t="s">
        <v>16</v>
      </c>
      <c r="M4" s="130" t="s">
        <v>17</v>
      </c>
      <c r="N4" s="130" t="s">
        <v>1140</v>
      </c>
      <c r="O4" s="130" t="s">
        <v>322</v>
      </c>
      <c r="P4" s="130" t="s">
        <v>1141</v>
      </c>
    </row>
    <row r="5" spans="1:16" x14ac:dyDescent="0.35">
      <c r="A5" s="83" t="s">
        <v>33</v>
      </c>
      <c r="B5" s="109">
        <v>81.358054656598341</v>
      </c>
      <c r="C5" s="109">
        <v>21.11436246418338</v>
      </c>
      <c r="D5" s="109">
        <v>42.196059201141225</v>
      </c>
      <c r="E5" s="109">
        <v>28.775086200830337</v>
      </c>
      <c r="F5" s="109">
        <v>48.873119686069323</v>
      </c>
      <c r="G5" s="109">
        <v>30.106350420811015</v>
      </c>
      <c r="H5" s="109">
        <v>18.425865981445636</v>
      </c>
      <c r="I5" s="109">
        <v>29.549990114018325</v>
      </c>
      <c r="J5" s="109">
        <v>29.593584433098929</v>
      </c>
      <c r="K5" s="109">
        <v>21.983351283432057</v>
      </c>
      <c r="L5" s="109">
        <v>30.154977375565604</v>
      </c>
      <c r="M5" s="109">
        <v>71.975946268830668</v>
      </c>
      <c r="N5" s="109">
        <v>26.790352504638218</v>
      </c>
      <c r="O5" s="109">
        <v>18.8190364131781</v>
      </c>
      <c r="P5" s="109">
        <v>34.799999999999997</v>
      </c>
    </row>
    <row r="6" spans="1:16" x14ac:dyDescent="0.35">
      <c r="A6" s="83" t="s">
        <v>678</v>
      </c>
      <c r="B6" s="109">
        <v>166.00028766630709</v>
      </c>
      <c r="C6" s="109">
        <v>52.191135386819482</v>
      </c>
      <c r="D6" s="109">
        <v>7.4028174037089869</v>
      </c>
      <c r="E6" s="109">
        <v>23.662761241291953</v>
      </c>
      <c r="F6" s="109">
        <v>52.01700457815565</v>
      </c>
      <c r="G6" s="109">
        <v>11.738714613618974</v>
      </c>
      <c r="H6" s="109">
        <v>12.468631115263964</v>
      </c>
      <c r="I6" s="109">
        <v>75.790252422065507</v>
      </c>
      <c r="J6" s="109">
        <v>21.595318370099218</v>
      </c>
      <c r="K6" s="109">
        <v>12.295772751750134</v>
      </c>
      <c r="L6" s="109">
        <v>8.7746040723981888</v>
      </c>
      <c r="M6" s="109">
        <v>15.241965092222966</v>
      </c>
      <c r="N6" s="109">
        <v>21.990414347557202</v>
      </c>
      <c r="O6" s="109">
        <v>6.2730121377260337</v>
      </c>
      <c r="P6" s="109">
        <v>23.7</v>
      </c>
    </row>
    <row r="7" spans="1:16" x14ac:dyDescent="0.35">
      <c r="A7" s="83" t="s">
        <v>677</v>
      </c>
      <c r="B7" s="109">
        <v>2.9856166846458105</v>
      </c>
      <c r="C7" s="109">
        <v>4.609473495702006</v>
      </c>
      <c r="D7" s="109">
        <v>11.844507845934379</v>
      </c>
      <c r="E7" s="109">
        <v>12.999912039969036</v>
      </c>
      <c r="F7" s="109">
        <v>25.579790712884233</v>
      </c>
      <c r="G7" s="109">
        <v>7.5956388676358069</v>
      </c>
      <c r="H7" s="109">
        <v>47.242257892277905</v>
      </c>
      <c r="I7" s="109">
        <v>6.8402754893560926</v>
      </c>
      <c r="J7" s="109">
        <v>20.528882895032591</v>
      </c>
      <c r="K7" s="109">
        <v>24.343146053969964</v>
      </c>
      <c r="L7" s="109">
        <v>20.638857466063346</v>
      </c>
      <c r="M7" s="109">
        <v>18.508100469127889</v>
      </c>
      <c r="N7" s="109">
        <v>43.199443413729128</v>
      </c>
      <c r="O7" s="109">
        <v>36.506873916274458</v>
      </c>
      <c r="P7" s="109">
        <v>36.9</v>
      </c>
    </row>
    <row r="8" spans="1:16" x14ac:dyDescent="0.35">
      <c r="A8" s="83" t="s">
        <v>685</v>
      </c>
      <c r="B8" s="109">
        <v>39.708701905789283</v>
      </c>
      <c r="C8" s="109">
        <v>23.344752865329511</v>
      </c>
      <c r="D8" s="109">
        <v>28.870987874465051</v>
      </c>
      <c r="E8" s="109">
        <v>33.01101259587643</v>
      </c>
      <c r="F8" s="109">
        <v>23.436232831916282</v>
      </c>
      <c r="G8" s="109">
        <v>33.282708492731444</v>
      </c>
      <c r="H8" s="109">
        <v>100.85737168791294</v>
      </c>
      <c r="I8" s="109">
        <v>234.89506030448823</v>
      </c>
      <c r="J8" s="109">
        <v>61.320039816331118</v>
      </c>
      <c r="K8" s="109">
        <v>69.924445042781059</v>
      </c>
      <c r="L8" s="109">
        <v>28.795531674208142</v>
      </c>
      <c r="M8" s="109">
        <v>35.322649261342107</v>
      </c>
      <c r="N8" s="109">
        <v>76.575757575757564</v>
      </c>
      <c r="O8" s="109">
        <v>30.233861778548423</v>
      </c>
      <c r="P8" s="109">
        <v>19.600000000000001</v>
      </c>
    </row>
    <row r="9" spans="1:16" x14ac:dyDescent="0.35">
      <c r="A9" s="83" t="s">
        <v>672</v>
      </c>
      <c r="B9" s="109">
        <v>29.259043509528947</v>
      </c>
      <c r="C9" s="109">
        <v>17.991815902578796</v>
      </c>
      <c r="D9" s="109">
        <v>8.1430991440798852</v>
      </c>
      <c r="E9" s="109">
        <v>19.572901273661245</v>
      </c>
      <c r="F9" s="109">
        <v>26.865925441465009</v>
      </c>
      <c r="G9" s="109">
        <v>16.848508033664878</v>
      </c>
      <c r="H9" s="109">
        <v>15.793599412667687</v>
      </c>
      <c r="I9" s="109">
        <v>16.690272194028864</v>
      </c>
      <c r="J9" s="109">
        <v>11.864094660116239</v>
      </c>
      <c r="K9" s="109">
        <v>7.3277837611440191</v>
      </c>
      <c r="L9" s="109">
        <v>7.7859162895927589</v>
      </c>
      <c r="M9" s="109">
        <v>8.2258224307235057</v>
      </c>
      <c r="N9" s="109">
        <v>9.3766233766233764</v>
      </c>
      <c r="O9" s="109">
        <v>4.5247956403269756</v>
      </c>
      <c r="P9" s="109">
        <v>10</v>
      </c>
    </row>
    <row r="10" spans="1:16" x14ac:dyDescent="0.35">
      <c r="A10" s="83" t="s">
        <v>674</v>
      </c>
      <c r="B10" s="109">
        <v>9.4046925566343038</v>
      </c>
      <c r="C10" s="109">
        <v>2.8251611747851002</v>
      </c>
      <c r="D10" s="109">
        <v>2.5169579172610557</v>
      </c>
      <c r="E10" s="109">
        <v>2.4831292660615012</v>
      </c>
      <c r="F10" s="109">
        <v>1.000327011118378</v>
      </c>
      <c r="G10" s="109">
        <v>8.8385615914307571</v>
      </c>
      <c r="H10" s="109">
        <v>1.1083227658012413</v>
      </c>
      <c r="I10" s="109">
        <v>1.2312495880840968</v>
      </c>
      <c r="J10" s="109">
        <v>3.8658285971165265</v>
      </c>
      <c r="K10" s="109">
        <v>21.983351283432057</v>
      </c>
      <c r="L10" s="109">
        <v>12.605769230769228</v>
      </c>
      <c r="M10" s="109">
        <v>9.4355021999475497</v>
      </c>
      <c r="N10" s="109">
        <v>2.9022881880024736</v>
      </c>
      <c r="O10" s="109">
        <v>4.1134505821154317</v>
      </c>
      <c r="P10" s="109">
        <v>7.1</v>
      </c>
    </row>
    <row r="11" spans="1:16" x14ac:dyDescent="0.35">
      <c r="A11" s="83" t="s">
        <v>673</v>
      </c>
      <c r="B11" s="109">
        <v>3.5827400215749727</v>
      </c>
      <c r="C11" s="109">
        <v>1.6356196275071635</v>
      </c>
      <c r="D11" s="109">
        <v>1.4805634807417973</v>
      </c>
      <c r="E11" s="109">
        <v>4.528059249876855</v>
      </c>
      <c r="F11" s="109">
        <v>3.858404185742315</v>
      </c>
      <c r="G11" s="109">
        <v>9.5290742157612858</v>
      </c>
      <c r="H11" s="109">
        <v>24.24456050190215</v>
      </c>
      <c r="I11" s="109">
        <v>13.133328939563699</v>
      </c>
      <c r="J11" s="109">
        <v>37.058632758565324</v>
      </c>
      <c r="K11" s="109">
        <v>5.3405881649015727</v>
      </c>
      <c r="L11" s="109">
        <v>5.4377828054298636</v>
      </c>
      <c r="M11" s="109">
        <v>7.01614266149946</v>
      </c>
      <c r="N11" s="109">
        <v>2.6790352504638215</v>
      </c>
      <c r="O11" s="109">
        <v>3.4964329947981172</v>
      </c>
      <c r="P11" s="109">
        <v>3</v>
      </c>
    </row>
    <row r="12" spans="1:16" x14ac:dyDescent="0.35">
      <c r="A12" s="83" t="s">
        <v>668</v>
      </c>
      <c r="B12" s="109">
        <v>1.6420891765551959</v>
      </c>
      <c r="C12" s="109">
        <v>1.4869269340974212</v>
      </c>
      <c r="D12" s="109">
        <v>2.6650142653352353</v>
      </c>
      <c r="E12" s="109">
        <v>1.7527971289845889</v>
      </c>
      <c r="F12" s="109">
        <v>1.4290385873119684</v>
      </c>
      <c r="G12" s="109">
        <v>1.3810252486610557</v>
      </c>
      <c r="H12" s="109">
        <v>2.6322665687779478</v>
      </c>
      <c r="I12" s="109">
        <v>2.1888881565939498</v>
      </c>
      <c r="J12" s="109">
        <v>1.1997399094499566</v>
      </c>
      <c r="K12" s="109">
        <v>1.9871955962424459</v>
      </c>
      <c r="L12" s="109">
        <v>2.2245475113122168</v>
      </c>
      <c r="M12" s="109">
        <v>1.8145196538360673</v>
      </c>
      <c r="N12" s="109">
        <v>1.6743970315398886</v>
      </c>
      <c r="O12" s="109">
        <v>2.159561555610602</v>
      </c>
      <c r="P12" s="109">
        <v>1.2</v>
      </c>
    </row>
    <row r="13" spans="1:16" x14ac:dyDescent="0.35">
      <c r="A13" s="83" t="s">
        <v>666</v>
      </c>
      <c r="B13" s="109">
        <v>0.14928083423229055</v>
      </c>
      <c r="C13" s="109">
        <v>0.29738538681948423</v>
      </c>
      <c r="D13" s="109">
        <v>0.2961126961483595</v>
      </c>
      <c r="E13" s="109">
        <v>0.14606642741538242</v>
      </c>
      <c r="F13" s="109">
        <v>1.4290385873119684</v>
      </c>
      <c r="G13" s="109">
        <v>0.69051262433052785</v>
      </c>
      <c r="H13" s="109">
        <v>5.1259927918307406</v>
      </c>
      <c r="I13" s="109">
        <v>4.6513873327621429</v>
      </c>
      <c r="J13" s="109">
        <v>100.24493465626304</v>
      </c>
      <c r="K13" s="109">
        <v>1.6145964219469873</v>
      </c>
      <c r="L13" s="109">
        <v>21.627545248868774</v>
      </c>
      <c r="M13" s="109">
        <v>13.18550948454209</v>
      </c>
      <c r="N13" s="109">
        <v>1.5627705627705626</v>
      </c>
      <c r="O13" s="109">
        <v>1.3368714391875154</v>
      </c>
      <c r="P13" s="109">
        <v>1.2</v>
      </c>
    </row>
    <row r="14" spans="1:16" x14ac:dyDescent="0.35">
      <c r="A14" s="83" t="s">
        <v>676</v>
      </c>
      <c r="B14" s="109">
        <v>73.744732110751514</v>
      </c>
      <c r="C14" s="109">
        <v>66.019555873925498</v>
      </c>
      <c r="D14" s="109">
        <v>54.18862339514979</v>
      </c>
      <c r="E14" s="109">
        <v>77.415206530152687</v>
      </c>
      <c r="F14" s="109">
        <v>65.735775016350544</v>
      </c>
      <c r="G14" s="109">
        <v>62.146136189747509</v>
      </c>
      <c r="H14" s="109">
        <v>40.592321297470455</v>
      </c>
      <c r="I14" s="109">
        <v>74.832613853555657</v>
      </c>
      <c r="J14" s="109">
        <v>43.323941174581769</v>
      </c>
      <c r="K14" s="109">
        <v>62.472461556871885</v>
      </c>
      <c r="L14" s="109">
        <v>62.534502262443432</v>
      </c>
      <c r="M14" s="109">
        <v>48.871062676651412</v>
      </c>
      <c r="N14" s="109">
        <v>57.599257884972168</v>
      </c>
      <c r="O14" s="109">
        <v>97.077433737924196</v>
      </c>
      <c r="P14" s="109">
        <v>61.4</v>
      </c>
    </row>
    <row r="15" spans="1:16" x14ac:dyDescent="0.35">
      <c r="A15" s="83" t="s">
        <v>670</v>
      </c>
      <c r="B15" s="109">
        <v>9.2554117224020125</v>
      </c>
      <c r="C15" s="109">
        <v>5.9477077363896846</v>
      </c>
      <c r="D15" s="109">
        <v>10.808113409415121</v>
      </c>
      <c r="E15" s="109">
        <v>18.258303426922804</v>
      </c>
      <c r="F15" s="109">
        <v>25.722694571615431</v>
      </c>
      <c r="G15" s="109">
        <v>17.400918133129302</v>
      </c>
      <c r="H15" s="109">
        <v>12.191550423813654</v>
      </c>
      <c r="I15" s="109">
        <v>15.048606076583404</v>
      </c>
      <c r="J15" s="109">
        <v>21.462013935715891</v>
      </c>
      <c r="K15" s="109">
        <v>18.878358164303233</v>
      </c>
      <c r="L15" s="109">
        <v>12.852941176470587</v>
      </c>
      <c r="M15" s="109">
        <v>12.459701623007664</v>
      </c>
      <c r="N15" s="109">
        <v>21.878787878787879</v>
      </c>
      <c r="O15" s="109">
        <v>19.538890265048302</v>
      </c>
      <c r="P15" s="109">
        <v>12</v>
      </c>
    </row>
    <row r="16" spans="1:16" x14ac:dyDescent="0.35">
      <c r="A16" s="83" t="s">
        <v>683</v>
      </c>
      <c r="B16" s="109">
        <v>33.140345199568493</v>
      </c>
      <c r="C16" s="109">
        <v>29.887231375358169</v>
      </c>
      <c r="D16" s="109">
        <v>21.024001426533523</v>
      </c>
      <c r="E16" s="109">
        <v>58.572637393568357</v>
      </c>
      <c r="F16" s="109">
        <v>55.73250490516677</v>
      </c>
      <c r="G16" s="109">
        <v>45.711935730680949</v>
      </c>
      <c r="H16" s="109">
        <v>37.54443369151705</v>
      </c>
      <c r="I16" s="109">
        <v>36.527071113161533</v>
      </c>
      <c r="J16" s="109">
        <v>54.254904794014706</v>
      </c>
      <c r="K16" s="109">
        <v>70.297044217076518</v>
      </c>
      <c r="L16" s="109">
        <v>49.805147058823515</v>
      </c>
      <c r="M16" s="109">
        <v>70.16142661499461</v>
      </c>
      <c r="N16" s="109">
        <v>41.748299319727884</v>
      </c>
      <c r="O16" s="109">
        <v>34.347312360663857</v>
      </c>
      <c r="P16" s="109">
        <v>21.7</v>
      </c>
    </row>
    <row r="17" spans="1:16" x14ac:dyDescent="0.35">
      <c r="A17" s="83" t="s">
        <v>679</v>
      </c>
      <c r="B17" s="109">
        <v>6.2697950377562028</v>
      </c>
      <c r="C17" s="109">
        <v>8.3267908309455585</v>
      </c>
      <c r="D17" s="109">
        <v>3.5533523537803138</v>
      </c>
      <c r="E17" s="109">
        <v>3.7977271127999432</v>
      </c>
      <c r="F17" s="109">
        <v>2.4293655984303464</v>
      </c>
      <c r="G17" s="109">
        <v>1.3810252486610557</v>
      </c>
      <c r="H17" s="109">
        <v>1.5239438029767067</v>
      </c>
      <c r="I17" s="109">
        <v>2.0520826468068281</v>
      </c>
      <c r="J17" s="109">
        <v>3.8658285971165265</v>
      </c>
      <c r="K17" s="109">
        <v>2.8565936695985155</v>
      </c>
      <c r="L17" s="109">
        <v>0.3707579185520361</v>
      </c>
      <c r="M17" s="109">
        <v>0.72580786153442689</v>
      </c>
      <c r="N17" s="109">
        <v>2.7906617192331478</v>
      </c>
      <c r="O17" s="109">
        <v>0.30850879365865741</v>
      </c>
      <c r="P17" s="109">
        <v>1.5</v>
      </c>
    </row>
    <row r="18" spans="1:16" x14ac:dyDescent="0.35">
      <c r="A18" s="83" t="s">
        <v>684</v>
      </c>
      <c r="B18" s="109">
        <v>5.2248291981301689</v>
      </c>
      <c r="C18" s="109">
        <v>34.942782951289395</v>
      </c>
      <c r="D18" s="109">
        <v>51.079440085592012</v>
      </c>
      <c r="E18" s="109">
        <v>1.8988635563999716</v>
      </c>
      <c r="F18" s="109">
        <v>4.4300196206671023</v>
      </c>
      <c r="G18" s="109">
        <v>9.1147666411629675</v>
      </c>
      <c r="H18" s="109">
        <v>3.4635086431288786</v>
      </c>
      <c r="I18" s="109">
        <v>4.1041652936136561</v>
      </c>
      <c r="J18" s="109">
        <v>7.4650483254663964</v>
      </c>
      <c r="K18" s="109">
        <v>32.167728714174586</v>
      </c>
      <c r="L18" s="109">
        <v>10.257635746606335</v>
      </c>
      <c r="M18" s="109">
        <v>13.306477461464494</v>
      </c>
      <c r="N18" s="109">
        <v>14.511440940012367</v>
      </c>
      <c r="O18" s="109">
        <v>9.5637726034183803</v>
      </c>
      <c r="P18" s="109">
        <v>11.4</v>
      </c>
    </row>
    <row r="19" spans="1:16" x14ac:dyDescent="0.35">
      <c r="A19" s="83" t="s">
        <v>682</v>
      </c>
      <c r="B19" s="109">
        <v>8.2104458827759785</v>
      </c>
      <c r="C19" s="109">
        <v>13.828420487106017</v>
      </c>
      <c r="D19" s="109">
        <v>19.099268901569186</v>
      </c>
      <c r="E19" s="109">
        <v>32.572813313630284</v>
      </c>
      <c r="F19" s="109">
        <v>5.43034663178548</v>
      </c>
      <c r="G19" s="109">
        <v>8.1480489671002303</v>
      </c>
      <c r="H19" s="109">
        <v>12.607171460989118</v>
      </c>
      <c r="I19" s="109">
        <v>15.185411586370526</v>
      </c>
      <c r="J19" s="109">
        <v>6.3986128503997683</v>
      </c>
      <c r="K19" s="109">
        <v>10.184377430742535</v>
      </c>
      <c r="L19" s="109">
        <v>18.661481900452486</v>
      </c>
      <c r="M19" s="109">
        <v>40.040400361315889</v>
      </c>
      <c r="N19" s="109">
        <v>22.102040816326529</v>
      </c>
      <c r="O19" s="109">
        <v>7.8155561060193204</v>
      </c>
      <c r="P19" s="109">
        <v>7.1</v>
      </c>
    </row>
    <row r="20" spans="1:16" x14ac:dyDescent="0.35">
      <c r="A20" s="83" t="s">
        <v>667</v>
      </c>
      <c r="B20" s="109">
        <v>3.2841783531103919</v>
      </c>
      <c r="C20" s="109">
        <v>6.0964004297994263</v>
      </c>
      <c r="D20" s="109">
        <v>1.4805634807417973</v>
      </c>
      <c r="E20" s="109">
        <v>2.4831292660615012</v>
      </c>
      <c r="F20" s="109">
        <v>10.86069326357096</v>
      </c>
      <c r="G20" s="109">
        <v>2.9001530221882175</v>
      </c>
      <c r="H20" s="109">
        <v>2.9093472602282584</v>
      </c>
      <c r="I20" s="109">
        <v>3.8305542740394118</v>
      </c>
      <c r="J20" s="109">
        <v>3.1993064251998842</v>
      </c>
      <c r="K20" s="109">
        <v>10.681176329803145</v>
      </c>
      <c r="L20" s="109">
        <v>5.1906108597285066</v>
      </c>
      <c r="M20" s="109">
        <v>10.524213992249189</v>
      </c>
      <c r="N20" s="109">
        <v>6.474335188620902</v>
      </c>
      <c r="O20" s="109">
        <v>6.9928659895962344</v>
      </c>
      <c r="P20" s="109">
        <v>6.7</v>
      </c>
    </row>
    <row r="21" spans="1:16" x14ac:dyDescent="0.35">
      <c r="A21" s="83" t="s">
        <v>669</v>
      </c>
      <c r="B21" s="109">
        <v>0.89568500539374318</v>
      </c>
      <c r="C21" s="109">
        <v>2.2303904011461317</v>
      </c>
      <c r="D21" s="109">
        <v>0</v>
      </c>
      <c r="E21" s="109">
        <v>6.4269228062768269</v>
      </c>
      <c r="F21" s="109">
        <v>2.8580771746239368</v>
      </c>
      <c r="G21" s="109">
        <v>0.27620504973221116</v>
      </c>
      <c r="H21" s="109">
        <v>0.27708069145031033</v>
      </c>
      <c r="I21" s="109">
        <v>2.3256936663810714</v>
      </c>
      <c r="J21" s="109">
        <v>1.8662620813665991</v>
      </c>
      <c r="K21" s="109">
        <v>7.4519834859091718</v>
      </c>
      <c r="L21" s="109">
        <v>10.381221719457013</v>
      </c>
      <c r="M21" s="109">
        <v>10.887117923016405</v>
      </c>
      <c r="N21" s="109">
        <v>9.3766233766233764</v>
      </c>
      <c r="O21" s="109">
        <v>5.8616670795144907</v>
      </c>
      <c r="P21" s="109">
        <v>5</v>
      </c>
    </row>
    <row r="22" spans="1:16" x14ac:dyDescent="0.35">
      <c r="A22" s="83" t="s">
        <v>681</v>
      </c>
      <c r="B22" s="109">
        <v>3.8813016900395541</v>
      </c>
      <c r="C22" s="109">
        <v>0.74346346704871058</v>
      </c>
      <c r="D22" s="109">
        <v>1.6286198288159772</v>
      </c>
      <c r="E22" s="109">
        <v>0.14606642741538242</v>
      </c>
      <c r="F22" s="109">
        <v>0</v>
      </c>
      <c r="G22" s="109">
        <v>0.69051262433052785</v>
      </c>
      <c r="H22" s="109">
        <v>1.5239438029767067</v>
      </c>
      <c r="I22" s="109">
        <v>1.2312495880840968</v>
      </c>
      <c r="J22" s="109">
        <v>2.1328709501332561</v>
      </c>
      <c r="K22" s="109">
        <v>1.2419972476515286</v>
      </c>
      <c r="L22" s="109">
        <v>3.2132352941176467</v>
      </c>
      <c r="M22" s="109">
        <v>1.3306477461464494</v>
      </c>
      <c r="N22" s="109">
        <v>1.4511440940012368</v>
      </c>
      <c r="O22" s="109">
        <v>1.5425439682932869</v>
      </c>
      <c r="P22" s="109">
        <v>5</v>
      </c>
    </row>
    <row r="23" spans="1:16" x14ac:dyDescent="0.35">
      <c r="A23" s="83" t="s">
        <v>671</v>
      </c>
      <c r="B23" s="109">
        <v>0</v>
      </c>
      <c r="C23" s="109">
        <v>0.74346346704871058</v>
      </c>
      <c r="D23" s="109">
        <v>0.14805634807417975</v>
      </c>
      <c r="E23" s="109">
        <v>0</v>
      </c>
      <c r="F23" s="109">
        <v>0</v>
      </c>
      <c r="G23" s="109">
        <v>0.13810252486610558</v>
      </c>
      <c r="H23" s="109">
        <v>0.13854034572515517</v>
      </c>
      <c r="I23" s="109">
        <v>0.41041652936136558</v>
      </c>
      <c r="J23" s="109">
        <v>0.26660886876665701</v>
      </c>
      <c r="K23" s="109">
        <v>0.49679889906061148</v>
      </c>
      <c r="L23" s="109">
        <v>0.74151583710407221</v>
      </c>
      <c r="M23" s="109">
        <v>0.72580786153442689</v>
      </c>
      <c r="N23" s="109">
        <v>0.44650587507730366</v>
      </c>
      <c r="O23" s="109">
        <v>1.5425439682932869</v>
      </c>
      <c r="P23" s="109">
        <v>0.3</v>
      </c>
    </row>
    <row r="24" spans="1:16" x14ac:dyDescent="0.35">
      <c r="A24" s="83" t="s">
        <v>680</v>
      </c>
      <c r="B24" s="109">
        <v>0.89568500539374318</v>
      </c>
      <c r="C24" s="109">
        <v>0.29738538681948423</v>
      </c>
      <c r="D24" s="109">
        <v>0.88833808844507844</v>
      </c>
      <c r="E24" s="109">
        <v>0.14606642741538242</v>
      </c>
      <c r="F24" s="109">
        <v>0.14290385873119685</v>
      </c>
      <c r="G24" s="109">
        <v>0.41430757459831674</v>
      </c>
      <c r="H24" s="109">
        <v>1.3854034572515515</v>
      </c>
      <c r="I24" s="109">
        <v>1.0944440782969749</v>
      </c>
      <c r="J24" s="109">
        <v>1.3330443438332851</v>
      </c>
      <c r="K24" s="109">
        <v>6.2099862382576436</v>
      </c>
      <c r="L24" s="109">
        <v>4.9434389140271486</v>
      </c>
      <c r="M24" s="109">
        <v>3.0241994230601121</v>
      </c>
      <c r="N24" s="109">
        <v>5.8045763760049471</v>
      </c>
      <c r="O24" s="109">
        <v>5.8616670795144907</v>
      </c>
      <c r="P24" s="109">
        <v>7.2</v>
      </c>
    </row>
    <row r="25" spans="1:16" x14ac:dyDescent="0.35">
      <c r="A25" s="83" t="s">
        <v>675</v>
      </c>
      <c r="B25" s="109">
        <v>0.5971233369291622</v>
      </c>
      <c r="C25" s="109">
        <v>3.7173173352435529</v>
      </c>
      <c r="D25" s="109">
        <v>5.3300285306704707</v>
      </c>
      <c r="E25" s="109">
        <v>4.528059249876855</v>
      </c>
      <c r="F25" s="109">
        <v>18.005886200130803</v>
      </c>
      <c r="G25" s="109">
        <v>3.0382555470543231</v>
      </c>
      <c r="H25" s="109">
        <v>1.6624841487018618</v>
      </c>
      <c r="I25" s="109">
        <v>2.8729157055295591</v>
      </c>
      <c r="J25" s="109">
        <v>3.3326108595832129</v>
      </c>
      <c r="K25" s="109">
        <v>1.9871955962424459</v>
      </c>
      <c r="L25" s="109">
        <v>3.0896493212669678</v>
      </c>
      <c r="M25" s="109">
        <v>3.3871033538273254</v>
      </c>
      <c r="N25" s="109">
        <v>2.1209029066171921</v>
      </c>
      <c r="O25" s="109">
        <v>6.1701758731731475</v>
      </c>
      <c r="P25" s="109">
        <v>3.6</v>
      </c>
    </row>
    <row r="26" spans="1:16" x14ac:dyDescent="0.35">
      <c r="A26" s="87" t="s">
        <v>20</v>
      </c>
      <c r="B26" s="91">
        <v>479.49003955411712</v>
      </c>
      <c r="C26" s="91">
        <v>298.27754297994261</v>
      </c>
      <c r="D26" s="91">
        <v>274.64452567760344</v>
      </c>
      <c r="E26" s="91">
        <v>333.17752093448729</v>
      </c>
      <c r="F26" s="91">
        <v>375.8371484630477</v>
      </c>
      <c r="G26" s="91">
        <v>271.37146136189739</v>
      </c>
      <c r="H26" s="91">
        <v>343.7185977441099</v>
      </c>
      <c r="I26" s="91">
        <v>544.48592895274487</v>
      </c>
      <c r="J26" s="91">
        <v>436.17210930225093</v>
      </c>
      <c r="K26" s="91">
        <v>391.72593190929206</v>
      </c>
      <c r="L26" s="91">
        <v>320.08766968325784</v>
      </c>
      <c r="M26" s="91">
        <v>396.17012442087474</v>
      </c>
      <c r="N26" s="91">
        <v>373.05565862708715</v>
      </c>
      <c r="O26" s="91">
        <v>304.08683428288327</v>
      </c>
      <c r="P26" s="91">
        <v>280.39999999999998</v>
      </c>
    </row>
    <row r="28" spans="1:16" x14ac:dyDescent="0.35">
      <c r="A28" s="18" t="s">
        <v>1015</v>
      </c>
    </row>
    <row r="29" spans="1:16" x14ac:dyDescent="0.35">
      <c r="A29" s="18" t="s">
        <v>923</v>
      </c>
    </row>
    <row r="31" spans="1:16" x14ac:dyDescent="0.35">
      <c r="A31" s="98" t="s">
        <v>844</v>
      </c>
    </row>
    <row r="32" spans="1:16" x14ac:dyDescent="0.35">
      <c r="A32" s="83"/>
      <c r="B32" s="83"/>
      <c r="C32" s="83"/>
      <c r="D32" s="83"/>
      <c r="E32" s="83"/>
      <c r="F32" s="83"/>
      <c r="G32" s="83"/>
      <c r="H32" s="83"/>
      <c r="I32" s="83"/>
      <c r="J32" s="83"/>
      <c r="K32" s="83"/>
      <c r="L32" s="83"/>
      <c r="M32" s="83"/>
      <c r="N32" s="83"/>
      <c r="O32" s="83"/>
      <c r="P32" s="83"/>
    </row>
    <row r="33" spans="1:16" x14ac:dyDescent="0.35">
      <c r="A33" s="2" t="s">
        <v>1359</v>
      </c>
    </row>
    <row r="34" spans="1:16" x14ac:dyDescent="0.35">
      <c r="A34" s="3" t="s">
        <v>1360</v>
      </c>
    </row>
    <row r="36" spans="1:16" x14ac:dyDescent="0.35">
      <c r="A36" s="83" t="s">
        <v>664</v>
      </c>
      <c r="B36" s="130" t="s">
        <v>748</v>
      </c>
      <c r="C36" s="130" t="s">
        <v>749</v>
      </c>
      <c r="D36" s="130" t="s">
        <v>1</v>
      </c>
      <c r="E36" s="130" t="s">
        <v>2</v>
      </c>
      <c r="F36" s="130" t="s">
        <v>3</v>
      </c>
      <c r="G36" s="130" t="s">
        <v>4</v>
      </c>
      <c r="H36" s="130" t="s">
        <v>5</v>
      </c>
      <c r="I36" s="130" t="s">
        <v>6</v>
      </c>
      <c r="J36" s="130" t="s">
        <v>7</v>
      </c>
      <c r="K36" s="130" t="s">
        <v>15</v>
      </c>
      <c r="L36" s="130" t="s">
        <v>16</v>
      </c>
      <c r="M36" s="130" t="s">
        <v>17</v>
      </c>
      <c r="N36" s="130" t="s">
        <v>1140</v>
      </c>
      <c r="O36" s="130" t="s">
        <v>322</v>
      </c>
      <c r="P36" s="130" t="s">
        <v>1141</v>
      </c>
    </row>
    <row r="37" spans="1:16" x14ac:dyDescent="0.35">
      <c r="A37" s="83" t="s">
        <v>33</v>
      </c>
      <c r="B37" s="109">
        <v>54.5</v>
      </c>
      <c r="C37" s="83">
        <v>14.2</v>
      </c>
      <c r="D37" s="83">
        <v>28.5</v>
      </c>
      <c r="E37" s="83">
        <v>19.7</v>
      </c>
      <c r="F37" s="83">
        <v>34.200000000000003</v>
      </c>
      <c r="G37" s="83">
        <v>21.8</v>
      </c>
      <c r="H37" s="83">
        <v>13.3</v>
      </c>
      <c r="I37" s="83">
        <v>21.6</v>
      </c>
      <c r="J37" s="83">
        <v>22.2</v>
      </c>
      <c r="K37" s="83">
        <v>17.7</v>
      </c>
      <c r="L37" s="83">
        <v>24.4</v>
      </c>
      <c r="M37" s="83">
        <v>59.5</v>
      </c>
      <c r="N37" s="83">
        <v>24</v>
      </c>
      <c r="O37" s="83">
        <v>18.3</v>
      </c>
      <c r="P37" s="83">
        <v>34.799999999999997</v>
      </c>
    </row>
    <row r="38" spans="1:16" x14ac:dyDescent="0.35">
      <c r="A38" s="83" t="s">
        <v>678</v>
      </c>
      <c r="B38" s="109">
        <v>111.2</v>
      </c>
      <c r="C38" s="83">
        <v>35.1</v>
      </c>
      <c r="D38" s="83">
        <v>5</v>
      </c>
      <c r="E38" s="83">
        <v>16.2</v>
      </c>
      <c r="F38" s="83">
        <v>36.4</v>
      </c>
      <c r="G38" s="83">
        <v>8.5</v>
      </c>
      <c r="H38" s="83">
        <v>9</v>
      </c>
      <c r="I38" s="83">
        <v>55.4</v>
      </c>
      <c r="J38" s="83">
        <v>16.2</v>
      </c>
      <c r="K38" s="83">
        <v>9.9</v>
      </c>
      <c r="L38" s="83">
        <v>7.1</v>
      </c>
      <c r="M38" s="83">
        <v>12.6</v>
      </c>
      <c r="N38" s="83">
        <v>19.7</v>
      </c>
      <c r="O38" s="83">
        <v>6.1</v>
      </c>
      <c r="P38" s="83">
        <v>23.7</v>
      </c>
    </row>
    <row r="39" spans="1:16" x14ac:dyDescent="0.35">
      <c r="A39" s="83" t="s">
        <v>677</v>
      </c>
      <c r="B39" s="109">
        <v>2</v>
      </c>
      <c r="C39" s="83">
        <v>3.1</v>
      </c>
      <c r="D39" s="83">
        <v>8</v>
      </c>
      <c r="E39" s="83">
        <v>8.9</v>
      </c>
      <c r="F39" s="83">
        <v>17.899999999999999</v>
      </c>
      <c r="G39" s="83">
        <v>5.5</v>
      </c>
      <c r="H39" s="83">
        <v>34.1</v>
      </c>
      <c r="I39" s="83">
        <v>5</v>
      </c>
      <c r="J39" s="83">
        <v>15.4</v>
      </c>
      <c r="K39" s="83">
        <v>19.600000000000001</v>
      </c>
      <c r="L39" s="83">
        <v>16.7</v>
      </c>
      <c r="M39" s="83">
        <v>15.3</v>
      </c>
      <c r="N39" s="83">
        <v>38.700000000000003</v>
      </c>
      <c r="O39" s="83">
        <v>35.5</v>
      </c>
      <c r="P39" s="83">
        <v>36.9</v>
      </c>
    </row>
    <row r="40" spans="1:16" x14ac:dyDescent="0.35">
      <c r="A40" s="83" t="s">
        <v>685</v>
      </c>
      <c r="B40" s="109">
        <v>26.6</v>
      </c>
      <c r="C40" s="83">
        <v>15.7</v>
      </c>
      <c r="D40" s="83">
        <v>19.5</v>
      </c>
      <c r="E40" s="83">
        <v>22.6</v>
      </c>
      <c r="F40" s="83">
        <v>16.399999999999999</v>
      </c>
      <c r="G40" s="83">
        <v>24.1</v>
      </c>
      <c r="H40" s="83">
        <v>72.8</v>
      </c>
      <c r="I40" s="83">
        <v>171.7</v>
      </c>
      <c r="J40" s="83">
        <v>46</v>
      </c>
      <c r="K40" s="83">
        <v>56.3</v>
      </c>
      <c r="L40" s="83">
        <v>23.3</v>
      </c>
      <c r="M40" s="83">
        <v>29.2</v>
      </c>
      <c r="N40" s="83">
        <v>68.599999999999994</v>
      </c>
      <c r="O40" s="83">
        <v>29.4</v>
      </c>
      <c r="P40" s="83">
        <v>19.600000000000001</v>
      </c>
    </row>
    <row r="41" spans="1:16" x14ac:dyDescent="0.35">
      <c r="A41" s="83" t="s">
        <v>672</v>
      </c>
      <c r="B41" s="109">
        <v>19.600000000000001</v>
      </c>
      <c r="C41" s="83">
        <v>12.1</v>
      </c>
      <c r="D41" s="83">
        <v>5.5</v>
      </c>
      <c r="E41" s="83">
        <v>13.4</v>
      </c>
      <c r="F41" s="83">
        <v>18.8</v>
      </c>
      <c r="G41" s="83">
        <v>12.2</v>
      </c>
      <c r="H41" s="83">
        <v>11.4</v>
      </c>
      <c r="I41" s="83">
        <v>12.2</v>
      </c>
      <c r="J41" s="83">
        <v>8.9</v>
      </c>
      <c r="K41" s="83">
        <v>5.9</v>
      </c>
      <c r="L41" s="83">
        <v>6.3</v>
      </c>
      <c r="M41" s="83">
        <v>6.8</v>
      </c>
      <c r="N41" s="83">
        <v>8.4</v>
      </c>
      <c r="O41" s="83">
        <v>4.4000000000000004</v>
      </c>
      <c r="P41" s="83">
        <v>10</v>
      </c>
    </row>
    <row r="42" spans="1:16" x14ac:dyDescent="0.35">
      <c r="A42" s="83" t="s">
        <v>674</v>
      </c>
      <c r="B42" s="109">
        <v>6.3</v>
      </c>
      <c r="C42" s="83">
        <v>1.9</v>
      </c>
      <c r="D42" s="83">
        <v>1.7</v>
      </c>
      <c r="E42" s="83">
        <v>1.7</v>
      </c>
      <c r="F42" s="83">
        <v>0.7</v>
      </c>
      <c r="G42" s="83">
        <v>6.4</v>
      </c>
      <c r="H42" s="83">
        <v>0.8</v>
      </c>
      <c r="I42" s="83">
        <v>0.9</v>
      </c>
      <c r="J42" s="83">
        <v>2.9</v>
      </c>
      <c r="K42" s="83">
        <v>17.7</v>
      </c>
      <c r="L42" s="83">
        <v>10.199999999999999</v>
      </c>
      <c r="M42" s="83">
        <v>7.8</v>
      </c>
      <c r="N42" s="83">
        <v>2.6</v>
      </c>
      <c r="O42" s="83">
        <v>4</v>
      </c>
      <c r="P42" s="83">
        <v>7.1</v>
      </c>
    </row>
    <row r="43" spans="1:16" x14ac:dyDescent="0.35">
      <c r="A43" s="83" t="s">
        <v>673</v>
      </c>
      <c r="B43" s="109">
        <v>2.4</v>
      </c>
      <c r="C43" s="83">
        <v>1.1000000000000001</v>
      </c>
      <c r="D43" s="83">
        <v>1</v>
      </c>
      <c r="E43" s="83">
        <v>3.1</v>
      </c>
      <c r="F43" s="83">
        <v>2.7</v>
      </c>
      <c r="G43" s="83">
        <v>6.9</v>
      </c>
      <c r="H43" s="83">
        <v>17.5</v>
      </c>
      <c r="I43" s="83">
        <v>9.6</v>
      </c>
      <c r="J43" s="83">
        <v>27.8</v>
      </c>
      <c r="K43" s="83">
        <v>4.3</v>
      </c>
      <c r="L43" s="83">
        <v>4.4000000000000004</v>
      </c>
      <c r="M43" s="83">
        <v>5.8</v>
      </c>
      <c r="N43" s="83">
        <v>2.4</v>
      </c>
      <c r="O43" s="83">
        <v>3.4</v>
      </c>
      <c r="P43" s="83">
        <v>3</v>
      </c>
    </row>
    <row r="44" spans="1:16" x14ac:dyDescent="0.35">
      <c r="A44" s="83" t="s">
        <v>668</v>
      </c>
      <c r="B44" s="109">
        <v>1.1000000000000001</v>
      </c>
      <c r="C44" s="83">
        <v>1</v>
      </c>
      <c r="D44" s="83">
        <v>1.8</v>
      </c>
      <c r="E44" s="83">
        <v>1.2</v>
      </c>
      <c r="F44" s="83">
        <v>1</v>
      </c>
      <c r="G44" s="83">
        <v>1</v>
      </c>
      <c r="H44" s="83">
        <v>1.9</v>
      </c>
      <c r="I44" s="83">
        <v>1.6</v>
      </c>
      <c r="J44" s="83">
        <v>0.9</v>
      </c>
      <c r="K44" s="83">
        <v>1.6</v>
      </c>
      <c r="L44" s="83">
        <v>1.8</v>
      </c>
      <c r="M44" s="83">
        <v>1.5</v>
      </c>
      <c r="N44" s="83">
        <v>1.5</v>
      </c>
      <c r="O44" s="83">
        <v>2.1</v>
      </c>
      <c r="P44" s="83">
        <v>1.2</v>
      </c>
    </row>
    <row r="45" spans="1:16" x14ac:dyDescent="0.35">
      <c r="A45" s="83" t="s">
        <v>666</v>
      </c>
      <c r="B45" s="109">
        <v>0.1</v>
      </c>
      <c r="C45" s="83">
        <v>0.2</v>
      </c>
      <c r="D45" s="83">
        <v>0.2</v>
      </c>
      <c r="E45" s="83">
        <v>0.1</v>
      </c>
      <c r="F45" s="83">
        <v>1</v>
      </c>
      <c r="G45" s="83">
        <v>0.5</v>
      </c>
      <c r="H45" s="83">
        <v>3.7</v>
      </c>
      <c r="I45" s="83">
        <v>3.4</v>
      </c>
      <c r="J45" s="83">
        <v>75.2</v>
      </c>
      <c r="K45" s="83">
        <v>1.3</v>
      </c>
      <c r="L45" s="83">
        <v>17.5</v>
      </c>
      <c r="M45" s="83">
        <v>10.9</v>
      </c>
      <c r="N45" s="83">
        <v>1.4</v>
      </c>
      <c r="O45" s="83">
        <v>1.3</v>
      </c>
      <c r="P45" s="83">
        <v>1.2</v>
      </c>
    </row>
    <row r="46" spans="1:16" x14ac:dyDescent="0.35">
      <c r="A46" s="83" t="s">
        <v>676</v>
      </c>
      <c r="B46" s="109">
        <v>49.4</v>
      </c>
      <c r="C46" s="83">
        <v>44.4</v>
      </c>
      <c r="D46" s="83">
        <v>36.6</v>
      </c>
      <c r="E46" s="83">
        <v>53</v>
      </c>
      <c r="F46" s="83">
        <v>46</v>
      </c>
      <c r="G46" s="83">
        <v>45</v>
      </c>
      <c r="H46" s="83">
        <v>29.3</v>
      </c>
      <c r="I46" s="83">
        <v>54.7</v>
      </c>
      <c r="J46" s="83">
        <v>32.5</v>
      </c>
      <c r="K46" s="83">
        <v>50.3</v>
      </c>
      <c r="L46" s="83">
        <v>50.6</v>
      </c>
      <c r="M46" s="83">
        <v>40.4</v>
      </c>
      <c r="N46" s="83">
        <v>51.6</v>
      </c>
      <c r="O46" s="83">
        <v>94.4</v>
      </c>
      <c r="P46" s="83">
        <v>61.4</v>
      </c>
    </row>
    <row r="47" spans="1:16" x14ac:dyDescent="0.35">
      <c r="A47" s="83" t="s">
        <v>670</v>
      </c>
      <c r="B47" s="109">
        <v>6.2</v>
      </c>
      <c r="C47" s="83">
        <v>4</v>
      </c>
      <c r="D47" s="83">
        <v>7.3</v>
      </c>
      <c r="E47" s="83">
        <v>12.5</v>
      </c>
      <c r="F47" s="83">
        <v>18</v>
      </c>
      <c r="G47" s="83">
        <v>12.6</v>
      </c>
      <c r="H47" s="83">
        <v>8.8000000000000007</v>
      </c>
      <c r="I47" s="83">
        <v>11</v>
      </c>
      <c r="J47" s="83">
        <v>16.100000000000001</v>
      </c>
      <c r="K47" s="83">
        <v>15.2</v>
      </c>
      <c r="L47" s="83">
        <v>10.4</v>
      </c>
      <c r="M47" s="83">
        <v>10.3</v>
      </c>
      <c r="N47" s="83">
        <v>19.600000000000001</v>
      </c>
      <c r="O47" s="83">
        <v>19</v>
      </c>
      <c r="P47" s="83">
        <v>12</v>
      </c>
    </row>
    <row r="48" spans="1:16" x14ac:dyDescent="0.35">
      <c r="A48" s="83" t="s">
        <v>683</v>
      </c>
      <c r="B48" s="109">
        <v>22.2</v>
      </c>
      <c r="C48" s="83">
        <v>20.100000000000001</v>
      </c>
      <c r="D48" s="83">
        <v>14.2</v>
      </c>
      <c r="E48" s="83">
        <v>40.1</v>
      </c>
      <c r="F48" s="83">
        <v>39</v>
      </c>
      <c r="G48" s="83">
        <v>33.1</v>
      </c>
      <c r="H48" s="83">
        <v>27.1</v>
      </c>
      <c r="I48" s="83">
        <v>26.7</v>
      </c>
      <c r="J48" s="83">
        <v>40.700000000000003</v>
      </c>
      <c r="K48" s="83">
        <v>56.6</v>
      </c>
      <c r="L48" s="83">
        <v>40.299999999999997</v>
      </c>
      <c r="M48" s="83">
        <v>58</v>
      </c>
      <c r="N48" s="83">
        <v>37.4</v>
      </c>
      <c r="O48" s="83">
        <v>33.4</v>
      </c>
      <c r="P48" s="83">
        <v>21.7</v>
      </c>
    </row>
    <row r="49" spans="1:16" x14ac:dyDescent="0.35">
      <c r="A49" s="83" t="s">
        <v>679</v>
      </c>
      <c r="B49" s="109">
        <v>4.2</v>
      </c>
      <c r="C49" s="83">
        <v>5.6</v>
      </c>
      <c r="D49" s="83">
        <v>2.4</v>
      </c>
      <c r="E49" s="83">
        <v>2.6</v>
      </c>
      <c r="F49" s="83">
        <v>1.7</v>
      </c>
      <c r="G49" s="83">
        <v>1</v>
      </c>
      <c r="H49" s="83">
        <v>1.1000000000000001</v>
      </c>
      <c r="I49" s="83">
        <v>1.5</v>
      </c>
      <c r="J49" s="83">
        <v>2.9</v>
      </c>
      <c r="K49" s="83">
        <v>2.2999999999999998</v>
      </c>
      <c r="L49" s="83">
        <v>0.3</v>
      </c>
      <c r="M49" s="83">
        <v>0.6</v>
      </c>
      <c r="N49" s="83">
        <v>2.5</v>
      </c>
      <c r="O49" s="83">
        <v>0.3</v>
      </c>
      <c r="P49" s="83">
        <v>1.5</v>
      </c>
    </row>
    <row r="50" spans="1:16" x14ac:dyDescent="0.35">
      <c r="A50" s="83" t="s">
        <v>684</v>
      </c>
      <c r="B50" s="109">
        <v>3.5</v>
      </c>
      <c r="C50" s="83">
        <v>23.5</v>
      </c>
      <c r="D50" s="83">
        <v>34.5</v>
      </c>
      <c r="E50" s="83">
        <v>1.3</v>
      </c>
      <c r="F50" s="83">
        <v>3.1</v>
      </c>
      <c r="G50" s="83">
        <v>6.6</v>
      </c>
      <c r="H50" s="83">
        <v>2.5</v>
      </c>
      <c r="I50" s="83">
        <v>3</v>
      </c>
      <c r="J50" s="83">
        <v>5.6</v>
      </c>
      <c r="K50" s="83">
        <v>25.9</v>
      </c>
      <c r="L50" s="83">
        <v>8.3000000000000007</v>
      </c>
      <c r="M50" s="83">
        <v>11</v>
      </c>
      <c r="N50" s="83">
        <v>13</v>
      </c>
      <c r="O50" s="83">
        <v>9.3000000000000007</v>
      </c>
      <c r="P50" s="83">
        <v>11.4</v>
      </c>
    </row>
    <row r="51" spans="1:16" x14ac:dyDescent="0.35">
      <c r="A51" s="83" t="s">
        <v>682</v>
      </c>
      <c r="B51" s="109">
        <v>5.5</v>
      </c>
      <c r="C51" s="83">
        <v>9.3000000000000007</v>
      </c>
      <c r="D51" s="83">
        <v>12.9</v>
      </c>
      <c r="E51" s="83">
        <v>22.3</v>
      </c>
      <c r="F51" s="83">
        <v>3.8</v>
      </c>
      <c r="G51" s="83">
        <v>5.9</v>
      </c>
      <c r="H51" s="83">
        <v>9.1</v>
      </c>
      <c r="I51" s="83">
        <v>11.1</v>
      </c>
      <c r="J51" s="83">
        <v>4.8</v>
      </c>
      <c r="K51" s="83">
        <v>8.1999999999999993</v>
      </c>
      <c r="L51" s="83">
        <v>15.1</v>
      </c>
      <c r="M51" s="83">
        <v>33.1</v>
      </c>
      <c r="N51" s="83">
        <v>19.8</v>
      </c>
      <c r="O51" s="83">
        <v>7.6</v>
      </c>
      <c r="P51" s="83">
        <v>7.1</v>
      </c>
    </row>
    <row r="52" spans="1:16" x14ac:dyDescent="0.35">
      <c r="A52" s="83" t="s">
        <v>667</v>
      </c>
      <c r="B52" s="109">
        <v>2.2000000000000002</v>
      </c>
      <c r="C52" s="83">
        <v>4.0999999999999996</v>
      </c>
      <c r="D52" s="83">
        <v>1</v>
      </c>
      <c r="E52" s="83">
        <v>1.7</v>
      </c>
      <c r="F52" s="83">
        <v>7.6</v>
      </c>
      <c r="G52" s="83">
        <v>2.1</v>
      </c>
      <c r="H52" s="83">
        <v>2.1</v>
      </c>
      <c r="I52" s="83">
        <v>2.8</v>
      </c>
      <c r="J52" s="83">
        <v>2.4</v>
      </c>
      <c r="K52" s="83">
        <v>8.6</v>
      </c>
      <c r="L52" s="83">
        <v>4.2</v>
      </c>
      <c r="M52" s="83">
        <v>8.6999999999999993</v>
      </c>
      <c r="N52" s="83">
        <v>5.8</v>
      </c>
      <c r="O52" s="83">
        <v>6.8</v>
      </c>
      <c r="P52" s="83">
        <v>6.7</v>
      </c>
    </row>
    <row r="53" spans="1:16" x14ac:dyDescent="0.35">
      <c r="A53" s="83" t="s">
        <v>669</v>
      </c>
      <c r="B53" s="109">
        <v>0.6</v>
      </c>
      <c r="C53" s="83">
        <v>1.5</v>
      </c>
      <c r="D53" s="83">
        <v>0</v>
      </c>
      <c r="E53" s="83">
        <v>4.4000000000000004</v>
      </c>
      <c r="F53" s="83">
        <v>2</v>
      </c>
      <c r="G53" s="83">
        <v>0.2</v>
      </c>
      <c r="H53" s="83">
        <v>0.2</v>
      </c>
      <c r="I53" s="83">
        <v>1.7</v>
      </c>
      <c r="J53" s="83">
        <v>1.4</v>
      </c>
      <c r="K53" s="83">
        <v>6</v>
      </c>
      <c r="L53" s="83">
        <v>8.4</v>
      </c>
      <c r="M53" s="83">
        <v>9</v>
      </c>
      <c r="N53" s="83">
        <v>8.4</v>
      </c>
      <c r="O53" s="83">
        <v>5.7</v>
      </c>
      <c r="P53" s="83">
        <v>5</v>
      </c>
    </row>
    <row r="54" spans="1:16" x14ac:dyDescent="0.35">
      <c r="A54" s="83" t="s">
        <v>681</v>
      </c>
      <c r="B54" s="109">
        <v>2.6</v>
      </c>
      <c r="C54" s="83">
        <v>0.5</v>
      </c>
      <c r="D54" s="83">
        <v>1.1000000000000001</v>
      </c>
      <c r="E54" s="83">
        <v>0.1</v>
      </c>
      <c r="F54" s="83">
        <v>0</v>
      </c>
      <c r="G54" s="83">
        <v>0.5</v>
      </c>
      <c r="H54" s="83">
        <v>1.1000000000000001</v>
      </c>
      <c r="I54" s="83">
        <v>0.9</v>
      </c>
      <c r="J54" s="83">
        <v>1.6</v>
      </c>
      <c r="K54" s="83">
        <v>1</v>
      </c>
      <c r="L54" s="83">
        <v>2.6</v>
      </c>
      <c r="M54" s="83">
        <v>1.1000000000000001</v>
      </c>
      <c r="N54" s="83">
        <v>1.3</v>
      </c>
      <c r="O54" s="83">
        <v>1.5</v>
      </c>
      <c r="P54" s="83">
        <v>5</v>
      </c>
    </row>
    <row r="55" spans="1:16" x14ac:dyDescent="0.35">
      <c r="A55" s="83" t="s">
        <v>671</v>
      </c>
      <c r="B55" s="109">
        <v>0</v>
      </c>
      <c r="C55" s="83">
        <v>0.5</v>
      </c>
      <c r="D55" s="83">
        <v>0.1</v>
      </c>
      <c r="E55" s="83">
        <v>0</v>
      </c>
      <c r="F55" s="83">
        <v>0</v>
      </c>
      <c r="G55" s="83">
        <v>0.1</v>
      </c>
      <c r="H55" s="83">
        <v>0.1</v>
      </c>
      <c r="I55" s="83">
        <v>0.3</v>
      </c>
      <c r="J55" s="83">
        <v>0.2</v>
      </c>
      <c r="K55" s="83">
        <v>0.4</v>
      </c>
      <c r="L55" s="83">
        <v>0.6</v>
      </c>
      <c r="M55" s="83">
        <v>0.6</v>
      </c>
      <c r="N55" s="83">
        <v>0.4</v>
      </c>
      <c r="O55" s="83">
        <v>1.5</v>
      </c>
      <c r="P55" s="83">
        <v>0.3</v>
      </c>
    </row>
    <row r="56" spans="1:16" x14ac:dyDescent="0.35">
      <c r="A56" s="83" t="s">
        <v>680</v>
      </c>
      <c r="B56" s="109">
        <v>0.6</v>
      </c>
      <c r="C56" s="83">
        <v>0.2</v>
      </c>
      <c r="D56" s="83">
        <v>0.6</v>
      </c>
      <c r="E56" s="83">
        <v>0.1</v>
      </c>
      <c r="F56" s="83">
        <v>0.1</v>
      </c>
      <c r="G56" s="83">
        <v>0.3</v>
      </c>
      <c r="H56" s="83">
        <v>1</v>
      </c>
      <c r="I56" s="83">
        <v>0.8</v>
      </c>
      <c r="J56" s="83">
        <v>1</v>
      </c>
      <c r="K56" s="83">
        <v>5</v>
      </c>
      <c r="L56" s="83">
        <v>4</v>
      </c>
      <c r="M56" s="83">
        <v>2.5</v>
      </c>
      <c r="N56" s="83">
        <v>5.2</v>
      </c>
      <c r="O56" s="83">
        <v>5.7</v>
      </c>
      <c r="P56" s="83">
        <v>7.2</v>
      </c>
    </row>
    <row r="57" spans="1:16" x14ac:dyDescent="0.35">
      <c r="A57" s="83" t="s">
        <v>675</v>
      </c>
      <c r="B57" s="109">
        <v>0.4</v>
      </c>
      <c r="C57" s="83">
        <v>2.5</v>
      </c>
      <c r="D57" s="83">
        <v>3.6</v>
      </c>
      <c r="E57" s="83">
        <v>3.1</v>
      </c>
      <c r="F57" s="83">
        <v>12.6</v>
      </c>
      <c r="G57" s="83">
        <v>2.2000000000000002</v>
      </c>
      <c r="H57" s="83">
        <v>1.2</v>
      </c>
      <c r="I57" s="83">
        <v>2.1</v>
      </c>
      <c r="J57" s="83">
        <v>2.5</v>
      </c>
      <c r="K57" s="83">
        <v>1.6</v>
      </c>
      <c r="L57" s="83">
        <v>2.5</v>
      </c>
      <c r="M57" s="83">
        <v>2.8</v>
      </c>
      <c r="N57" s="83">
        <v>1.9</v>
      </c>
      <c r="O57" s="83">
        <v>6</v>
      </c>
      <c r="P57" s="83">
        <v>3.6</v>
      </c>
    </row>
    <row r="58" spans="1:16" x14ac:dyDescent="0.35">
      <c r="A58" s="87" t="s">
        <v>20</v>
      </c>
      <c r="B58" s="91">
        <v>327.60000000000002</v>
      </c>
      <c r="C58" s="91">
        <f>SUM(C37:C57)</f>
        <v>200.59999999999997</v>
      </c>
      <c r="D58" s="91">
        <f t="shared" ref="D58:P58" si="0">SUM(D37:D57)</f>
        <v>185.5</v>
      </c>
      <c r="E58" s="91">
        <f t="shared" si="0"/>
        <v>228.1</v>
      </c>
      <c r="F58" s="91">
        <f t="shared" si="0"/>
        <v>263</v>
      </c>
      <c r="G58" s="91">
        <f t="shared" si="0"/>
        <v>196.49999999999997</v>
      </c>
      <c r="H58" s="91">
        <f t="shared" si="0"/>
        <v>248.09999999999997</v>
      </c>
      <c r="I58" s="91">
        <f t="shared" si="0"/>
        <v>398</v>
      </c>
      <c r="J58" s="91">
        <f t="shared" si="0"/>
        <v>327.2</v>
      </c>
      <c r="K58" s="91">
        <f t="shared" si="0"/>
        <v>315.40000000000003</v>
      </c>
      <c r="L58" s="91">
        <f t="shared" si="0"/>
        <v>259</v>
      </c>
      <c r="M58" s="91">
        <f t="shared" si="0"/>
        <v>327.50000000000011</v>
      </c>
      <c r="N58" s="91">
        <f t="shared" si="0"/>
        <v>334.19999999999993</v>
      </c>
      <c r="O58" s="91">
        <f t="shared" si="0"/>
        <v>295.70000000000005</v>
      </c>
      <c r="P58" s="91">
        <f t="shared" si="0"/>
        <v>280.39999999999998</v>
      </c>
    </row>
    <row r="60" spans="1:16" x14ac:dyDescent="0.35">
      <c r="A60" s="18" t="s">
        <v>1015</v>
      </c>
    </row>
    <row r="61" spans="1:16" x14ac:dyDescent="0.35">
      <c r="A61" s="18" t="s">
        <v>923</v>
      </c>
    </row>
  </sheetData>
  <phoneticPr fontId="28" type="noConversion"/>
  <hyperlinks>
    <hyperlink ref="A31" location="Innehåll!A1" display="Tillbaka till innehåll" xr:uid="{AD79019E-1FE0-4E96-AE8C-B2FBDAF0C4A5}"/>
  </hyperlinks>
  <pageMargins left="0.7" right="0.7" top="0.75" bottom="0.75" header="0.3" footer="0.3"/>
  <drawing r:id="rId1"/>
  <tableParts count="2">
    <tablePart r:id="rId2"/>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F039D-339B-49F4-B9D3-DF134083D083}">
  <dimension ref="A1:P30"/>
  <sheetViews>
    <sheetView workbookViewId="0"/>
  </sheetViews>
  <sheetFormatPr defaultColWidth="8.6640625" defaultRowHeight="12.75" x14ac:dyDescent="0.35"/>
  <cols>
    <col min="1" max="16384" width="8.6640625" style="15"/>
  </cols>
  <sheetData>
    <row r="1" spans="1:16" x14ac:dyDescent="0.35">
      <c r="A1" s="2" t="s">
        <v>1421</v>
      </c>
    </row>
    <row r="2" spans="1:16" x14ac:dyDescent="0.35">
      <c r="A2" s="3" t="s">
        <v>1366</v>
      </c>
    </row>
    <row r="4" spans="1:16" ht="13.15" thickBot="1" x14ac:dyDescent="0.4">
      <c r="A4" s="58" t="s">
        <v>664</v>
      </c>
      <c r="B4" s="59" t="s">
        <v>748</v>
      </c>
      <c r="C4" s="59" t="s">
        <v>749</v>
      </c>
      <c r="D4" s="59" t="s">
        <v>1</v>
      </c>
      <c r="E4" s="59" t="s">
        <v>2</v>
      </c>
      <c r="F4" s="59" t="s">
        <v>3</v>
      </c>
      <c r="G4" s="59" t="s">
        <v>4</v>
      </c>
      <c r="H4" s="59" t="s">
        <v>5</v>
      </c>
      <c r="I4" s="59" t="s">
        <v>6</v>
      </c>
      <c r="J4" s="59" t="s">
        <v>7</v>
      </c>
      <c r="K4" s="59" t="s">
        <v>15</v>
      </c>
      <c r="L4" s="59" t="s">
        <v>16</v>
      </c>
      <c r="M4" s="59" t="s">
        <v>17</v>
      </c>
      <c r="N4" s="59" t="s">
        <v>1140</v>
      </c>
      <c r="O4" s="59" t="s">
        <v>322</v>
      </c>
      <c r="P4" s="59" t="s">
        <v>1141</v>
      </c>
    </row>
    <row r="5" spans="1:16" x14ac:dyDescent="0.35">
      <c r="A5" s="69" t="s">
        <v>33</v>
      </c>
      <c r="B5" s="105">
        <v>92</v>
      </c>
      <c r="C5" s="83">
        <v>77</v>
      </c>
      <c r="D5" s="83">
        <v>85</v>
      </c>
      <c r="E5" s="83">
        <v>121</v>
      </c>
      <c r="F5" s="83">
        <v>118</v>
      </c>
      <c r="G5" s="83">
        <v>111</v>
      </c>
      <c r="H5" s="83">
        <v>98</v>
      </c>
      <c r="I5" s="83">
        <v>98</v>
      </c>
      <c r="J5" s="83">
        <v>97</v>
      </c>
      <c r="K5" s="83">
        <v>147</v>
      </c>
      <c r="L5" s="83">
        <v>111</v>
      </c>
      <c r="M5" s="83">
        <v>109</v>
      </c>
      <c r="N5" s="83">
        <v>106</v>
      </c>
      <c r="O5" s="83">
        <v>104</v>
      </c>
      <c r="P5" s="83">
        <v>120</v>
      </c>
    </row>
    <row r="6" spans="1:16" x14ac:dyDescent="0.35">
      <c r="A6" s="23" t="s">
        <v>678</v>
      </c>
      <c r="B6" s="99">
        <v>93</v>
      </c>
      <c r="C6" s="83">
        <v>62</v>
      </c>
      <c r="D6" s="83">
        <v>47</v>
      </c>
      <c r="E6" s="83">
        <v>49</v>
      </c>
      <c r="F6" s="83">
        <v>41</v>
      </c>
      <c r="G6" s="83">
        <v>34</v>
      </c>
      <c r="H6" s="83">
        <v>43</v>
      </c>
      <c r="I6" s="83">
        <v>47</v>
      </c>
      <c r="J6" s="83">
        <v>54</v>
      </c>
      <c r="K6" s="83">
        <v>67</v>
      </c>
      <c r="L6" s="83">
        <v>72</v>
      </c>
      <c r="M6" s="83">
        <v>84</v>
      </c>
      <c r="N6" s="83">
        <v>64</v>
      </c>
      <c r="O6" s="83">
        <v>40</v>
      </c>
      <c r="P6" s="83">
        <v>71</v>
      </c>
    </row>
    <row r="7" spans="1:16" x14ac:dyDescent="0.35">
      <c r="A7" s="69" t="s">
        <v>677</v>
      </c>
      <c r="B7" s="105">
        <v>22</v>
      </c>
      <c r="C7" s="83">
        <v>29</v>
      </c>
      <c r="D7" s="83">
        <v>34</v>
      </c>
      <c r="E7" s="83">
        <v>39</v>
      </c>
      <c r="F7" s="83">
        <v>43</v>
      </c>
      <c r="G7" s="83">
        <v>37</v>
      </c>
      <c r="H7" s="83">
        <v>45</v>
      </c>
      <c r="I7" s="83">
        <v>42</v>
      </c>
      <c r="J7" s="83">
        <v>70</v>
      </c>
      <c r="K7" s="83">
        <v>85</v>
      </c>
      <c r="L7" s="83">
        <v>77</v>
      </c>
      <c r="M7" s="83">
        <v>78</v>
      </c>
      <c r="N7" s="83">
        <v>88</v>
      </c>
      <c r="O7" s="83">
        <v>93</v>
      </c>
      <c r="P7" s="83">
        <v>64</v>
      </c>
    </row>
    <row r="8" spans="1:16" x14ac:dyDescent="0.35">
      <c r="A8" s="23" t="s">
        <v>685</v>
      </c>
      <c r="B8" s="99">
        <v>117</v>
      </c>
      <c r="C8" s="83">
        <v>133</v>
      </c>
      <c r="D8" s="83">
        <v>176</v>
      </c>
      <c r="E8" s="83">
        <v>232</v>
      </c>
      <c r="F8" s="83">
        <v>157</v>
      </c>
      <c r="G8" s="83">
        <v>152</v>
      </c>
      <c r="H8" s="83">
        <v>203</v>
      </c>
      <c r="I8" s="83">
        <v>181</v>
      </c>
      <c r="J8" s="83">
        <v>144</v>
      </c>
      <c r="K8" s="83">
        <v>187</v>
      </c>
      <c r="L8" s="83">
        <v>139</v>
      </c>
      <c r="M8" s="83">
        <v>179</v>
      </c>
      <c r="N8" s="83">
        <v>123</v>
      </c>
      <c r="O8" s="83">
        <v>79</v>
      </c>
      <c r="P8" s="83">
        <v>101</v>
      </c>
    </row>
    <row r="9" spans="1:16" x14ac:dyDescent="0.35">
      <c r="A9" s="69" t="s">
        <v>672</v>
      </c>
      <c r="B9" s="105">
        <v>52</v>
      </c>
      <c r="C9" s="83">
        <v>55</v>
      </c>
      <c r="D9" s="83">
        <v>50</v>
      </c>
      <c r="E9" s="83">
        <v>63</v>
      </c>
      <c r="F9" s="83">
        <v>69</v>
      </c>
      <c r="G9" s="83">
        <v>55</v>
      </c>
      <c r="H9" s="83">
        <v>48</v>
      </c>
      <c r="I9" s="83">
        <v>63</v>
      </c>
      <c r="J9" s="83">
        <v>55</v>
      </c>
      <c r="K9" s="83">
        <v>32</v>
      </c>
      <c r="L9" s="83">
        <v>28</v>
      </c>
      <c r="M9" s="83">
        <v>34</v>
      </c>
      <c r="N9" s="83">
        <v>39</v>
      </c>
      <c r="O9" s="83">
        <v>47</v>
      </c>
      <c r="P9" s="83">
        <v>66</v>
      </c>
    </row>
    <row r="10" spans="1:16" x14ac:dyDescent="0.35">
      <c r="A10" s="23" t="s">
        <v>674</v>
      </c>
      <c r="B10" s="99">
        <v>23</v>
      </c>
      <c r="C10" s="83">
        <v>8</v>
      </c>
      <c r="D10" s="83">
        <v>14</v>
      </c>
      <c r="E10" s="83">
        <v>8</v>
      </c>
      <c r="F10" s="83">
        <v>7</v>
      </c>
      <c r="G10" s="83">
        <v>28</v>
      </c>
      <c r="H10" s="83">
        <v>10</v>
      </c>
      <c r="I10" s="83">
        <v>7</v>
      </c>
      <c r="J10" s="83">
        <v>12</v>
      </c>
      <c r="K10" s="83">
        <v>22</v>
      </c>
      <c r="L10" s="83">
        <v>33</v>
      </c>
      <c r="M10" s="83">
        <v>42</v>
      </c>
      <c r="N10" s="83">
        <v>25</v>
      </c>
      <c r="O10" s="83">
        <v>43</v>
      </c>
      <c r="P10" s="83">
        <v>39</v>
      </c>
    </row>
    <row r="11" spans="1:16" x14ac:dyDescent="0.35">
      <c r="A11" s="69" t="s">
        <v>673</v>
      </c>
      <c r="B11" s="105">
        <v>27</v>
      </c>
      <c r="C11" s="83">
        <v>39</v>
      </c>
      <c r="D11" s="83">
        <v>28</v>
      </c>
      <c r="E11" s="83">
        <v>61</v>
      </c>
      <c r="F11" s="83">
        <v>44</v>
      </c>
      <c r="G11" s="83">
        <v>52</v>
      </c>
      <c r="H11" s="83">
        <v>43</v>
      </c>
      <c r="I11" s="83">
        <v>40</v>
      </c>
      <c r="J11" s="83">
        <v>31</v>
      </c>
      <c r="K11" s="83">
        <v>20</v>
      </c>
      <c r="L11" s="83">
        <v>22</v>
      </c>
      <c r="M11" s="83">
        <v>26</v>
      </c>
      <c r="N11" s="83">
        <v>24</v>
      </c>
      <c r="O11" s="83">
        <v>22</v>
      </c>
      <c r="P11" s="83">
        <v>22</v>
      </c>
    </row>
    <row r="12" spans="1:16" x14ac:dyDescent="0.35">
      <c r="A12" s="23" t="s">
        <v>668</v>
      </c>
      <c r="B12" s="99">
        <v>47</v>
      </c>
      <c r="C12" s="83">
        <v>58</v>
      </c>
      <c r="D12" s="83">
        <v>59</v>
      </c>
      <c r="E12" s="83">
        <v>37</v>
      </c>
      <c r="F12" s="83">
        <v>58</v>
      </c>
      <c r="G12" s="83">
        <v>60</v>
      </c>
      <c r="H12" s="83">
        <v>62</v>
      </c>
      <c r="I12" s="83">
        <v>57</v>
      </c>
      <c r="J12" s="83">
        <v>33</v>
      </c>
      <c r="K12" s="83">
        <v>66</v>
      </c>
      <c r="L12" s="83">
        <v>78</v>
      </c>
      <c r="M12" s="83">
        <v>47</v>
      </c>
      <c r="N12" s="83">
        <v>65</v>
      </c>
      <c r="O12" s="83">
        <v>72</v>
      </c>
      <c r="P12" s="83">
        <v>52</v>
      </c>
    </row>
    <row r="13" spans="1:16" x14ac:dyDescent="0.35">
      <c r="A13" s="69" t="s">
        <v>666</v>
      </c>
      <c r="B13" s="105">
        <v>13</v>
      </c>
      <c r="C13" s="83">
        <v>9</v>
      </c>
      <c r="D13" s="83">
        <v>14</v>
      </c>
      <c r="E13" s="83">
        <v>12</v>
      </c>
      <c r="F13" s="83">
        <v>20</v>
      </c>
      <c r="G13" s="83">
        <v>14</v>
      </c>
      <c r="H13" s="83">
        <v>19</v>
      </c>
      <c r="I13" s="83">
        <v>20</v>
      </c>
      <c r="J13" s="83">
        <v>19</v>
      </c>
      <c r="K13" s="83">
        <v>11</v>
      </c>
      <c r="L13" s="83">
        <v>18</v>
      </c>
      <c r="M13" s="83">
        <v>6</v>
      </c>
      <c r="N13" s="83">
        <v>5</v>
      </c>
      <c r="O13" s="83">
        <v>15</v>
      </c>
      <c r="P13" s="83">
        <v>6</v>
      </c>
    </row>
    <row r="14" spans="1:16" x14ac:dyDescent="0.35">
      <c r="A14" s="23" t="s">
        <v>676</v>
      </c>
      <c r="B14" s="99">
        <v>211</v>
      </c>
      <c r="C14" s="83">
        <v>241</v>
      </c>
      <c r="D14" s="83">
        <v>233</v>
      </c>
      <c r="E14" s="83">
        <v>267</v>
      </c>
      <c r="F14" s="83">
        <v>225</v>
      </c>
      <c r="G14" s="83">
        <v>231</v>
      </c>
      <c r="H14" s="83">
        <v>205</v>
      </c>
      <c r="I14" s="83">
        <v>228</v>
      </c>
      <c r="J14" s="83">
        <v>231</v>
      </c>
      <c r="K14" s="83">
        <v>184</v>
      </c>
      <c r="L14" s="83">
        <v>174</v>
      </c>
      <c r="M14" s="83">
        <v>164</v>
      </c>
      <c r="N14" s="83">
        <v>170</v>
      </c>
      <c r="O14" s="83">
        <v>139</v>
      </c>
      <c r="P14" s="83">
        <v>112</v>
      </c>
    </row>
    <row r="15" spans="1:16" x14ac:dyDescent="0.35">
      <c r="A15" s="69" t="s">
        <v>670</v>
      </c>
      <c r="B15" s="105">
        <v>42</v>
      </c>
      <c r="C15" s="83">
        <v>45</v>
      </c>
      <c r="D15" s="83">
        <v>44</v>
      </c>
      <c r="E15" s="83">
        <v>60</v>
      </c>
      <c r="F15" s="83">
        <v>43</v>
      </c>
      <c r="G15" s="83">
        <v>60</v>
      </c>
      <c r="H15" s="83">
        <v>56</v>
      </c>
      <c r="I15" s="83">
        <v>37</v>
      </c>
      <c r="J15" s="83">
        <v>47</v>
      </c>
      <c r="K15" s="83">
        <v>68</v>
      </c>
      <c r="L15" s="83">
        <v>66</v>
      </c>
      <c r="M15" s="83">
        <v>67</v>
      </c>
      <c r="N15" s="83">
        <v>70</v>
      </c>
      <c r="O15" s="83">
        <v>93</v>
      </c>
      <c r="P15" s="83">
        <v>50</v>
      </c>
    </row>
    <row r="16" spans="1:16" x14ac:dyDescent="0.35">
      <c r="A16" s="23" t="s">
        <v>683</v>
      </c>
      <c r="B16" s="99">
        <v>168</v>
      </c>
      <c r="C16" s="83">
        <v>128</v>
      </c>
      <c r="D16" s="83">
        <v>142</v>
      </c>
      <c r="E16" s="83">
        <v>191</v>
      </c>
      <c r="F16" s="83">
        <v>178</v>
      </c>
      <c r="G16" s="83">
        <v>126</v>
      </c>
      <c r="H16" s="83">
        <v>122</v>
      </c>
      <c r="I16" s="83">
        <v>147</v>
      </c>
      <c r="J16" s="83">
        <v>140</v>
      </c>
      <c r="K16" s="83">
        <v>195</v>
      </c>
      <c r="L16" s="83">
        <v>197</v>
      </c>
      <c r="M16" s="83">
        <v>193</v>
      </c>
      <c r="N16" s="83">
        <v>207</v>
      </c>
      <c r="O16" s="83">
        <v>160</v>
      </c>
      <c r="P16" s="83">
        <v>128</v>
      </c>
    </row>
    <row r="17" spans="1:16" x14ac:dyDescent="0.35">
      <c r="A17" s="69" t="s">
        <v>679</v>
      </c>
      <c r="B17" s="105">
        <v>24</v>
      </c>
      <c r="C17" s="83">
        <v>26</v>
      </c>
      <c r="D17" s="83">
        <v>26</v>
      </c>
      <c r="E17" s="83">
        <v>25</v>
      </c>
      <c r="F17" s="83">
        <v>21</v>
      </c>
      <c r="G17" s="83">
        <v>14</v>
      </c>
      <c r="H17" s="83">
        <v>15</v>
      </c>
      <c r="I17" s="83">
        <v>10</v>
      </c>
      <c r="J17" s="83">
        <v>7</v>
      </c>
      <c r="K17" s="83">
        <v>19</v>
      </c>
      <c r="L17" s="83">
        <v>8</v>
      </c>
      <c r="M17" s="83">
        <v>7</v>
      </c>
      <c r="N17" s="83">
        <v>14</v>
      </c>
      <c r="O17" s="83">
        <v>11</v>
      </c>
      <c r="P17" s="83">
        <v>17</v>
      </c>
    </row>
    <row r="18" spans="1:16" x14ac:dyDescent="0.35">
      <c r="A18" s="23" t="s">
        <v>684</v>
      </c>
      <c r="B18" s="99">
        <v>11</v>
      </c>
      <c r="C18" s="83">
        <v>17</v>
      </c>
      <c r="D18" s="83">
        <v>24</v>
      </c>
      <c r="E18" s="83">
        <v>9</v>
      </c>
      <c r="F18" s="83">
        <v>16</v>
      </c>
      <c r="G18" s="83">
        <v>28</v>
      </c>
      <c r="H18" s="83">
        <v>25</v>
      </c>
      <c r="I18" s="83">
        <v>16</v>
      </c>
      <c r="J18" s="83">
        <v>23</v>
      </c>
      <c r="K18" s="83">
        <v>46</v>
      </c>
      <c r="L18" s="83">
        <v>53</v>
      </c>
      <c r="M18" s="83">
        <v>46</v>
      </c>
      <c r="N18" s="83">
        <v>46</v>
      </c>
      <c r="O18" s="83">
        <v>38</v>
      </c>
      <c r="P18" s="83">
        <v>42</v>
      </c>
    </row>
    <row r="19" spans="1:16" x14ac:dyDescent="0.35">
      <c r="A19" s="69" t="s">
        <v>682</v>
      </c>
      <c r="B19" s="105">
        <v>51</v>
      </c>
      <c r="C19" s="83">
        <v>78</v>
      </c>
      <c r="D19" s="83">
        <v>50</v>
      </c>
      <c r="E19" s="83">
        <v>57</v>
      </c>
      <c r="F19" s="83">
        <v>62</v>
      </c>
      <c r="G19" s="83">
        <v>59</v>
      </c>
      <c r="H19" s="83">
        <v>52</v>
      </c>
      <c r="I19" s="83">
        <v>51</v>
      </c>
      <c r="J19" s="83">
        <v>45</v>
      </c>
      <c r="K19" s="83">
        <v>51</v>
      </c>
      <c r="L19" s="83">
        <v>59</v>
      </c>
      <c r="M19" s="83">
        <v>36</v>
      </c>
      <c r="N19" s="83">
        <v>46</v>
      </c>
      <c r="O19" s="83">
        <v>46</v>
      </c>
      <c r="P19" s="83">
        <v>56</v>
      </c>
    </row>
    <row r="20" spans="1:16" x14ac:dyDescent="0.35">
      <c r="A20" s="23" t="s">
        <v>667</v>
      </c>
      <c r="B20" s="99">
        <v>30</v>
      </c>
      <c r="C20" s="83">
        <v>29</v>
      </c>
      <c r="D20" s="83">
        <v>32</v>
      </c>
      <c r="E20" s="83">
        <v>28</v>
      </c>
      <c r="F20" s="83">
        <v>34</v>
      </c>
      <c r="G20" s="83">
        <v>26</v>
      </c>
      <c r="H20" s="83">
        <v>21</v>
      </c>
      <c r="I20" s="83">
        <v>27</v>
      </c>
      <c r="J20" s="83">
        <v>19</v>
      </c>
      <c r="K20" s="83">
        <v>36</v>
      </c>
      <c r="L20" s="83">
        <v>43</v>
      </c>
      <c r="M20" s="83">
        <v>70</v>
      </c>
      <c r="N20" s="83">
        <v>43</v>
      </c>
      <c r="O20" s="83">
        <v>47</v>
      </c>
      <c r="P20" s="83">
        <v>53</v>
      </c>
    </row>
    <row r="21" spans="1:16" x14ac:dyDescent="0.35">
      <c r="A21" s="69" t="s">
        <v>669</v>
      </c>
      <c r="B21" s="105">
        <v>6</v>
      </c>
      <c r="C21" s="83">
        <v>9</v>
      </c>
      <c r="D21" s="83">
        <v>14</v>
      </c>
      <c r="E21" s="83">
        <v>15</v>
      </c>
      <c r="F21" s="83">
        <v>19</v>
      </c>
      <c r="G21" s="83">
        <v>7</v>
      </c>
      <c r="H21" s="83">
        <v>9</v>
      </c>
      <c r="I21" s="83">
        <v>16</v>
      </c>
      <c r="J21" s="83">
        <v>13</v>
      </c>
      <c r="K21" s="83">
        <v>39</v>
      </c>
      <c r="L21" s="83">
        <v>59</v>
      </c>
      <c r="M21" s="83">
        <v>48</v>
      </c>
      <c r="N21" s="83">
        <v>51</v>
      </c>
      <c r="O21" s="83">
        <v>69</v>
      </c>
      <c r="P21" s="83">
        <v>96</v>
      </c>
    </row>
    <row r="22" spans="1:16" x14ac:dyDescent="0.35">
      <c r="A22" s="23" t="s">
        <v>681</v>
      </c>
      <c r="B22" s="99">
        <v>11</v>
      </c>
      <c r="C22" s="83">
        <v>8</v>
      </c>
      <c r="D22" s="83">
        <v>9</v>
      </c>
      <c r="E22" s="83">
        <v>3</v>
      </c>
      <c r="F22" s="83">
        <v>5</v>
      </c>
      <c r="G22" s="83">
        <v>3</v>
      </c>
      <c r="H22" s="83">
        <v>8</v>
      </c>
      <c r="I22" s="83">
        <v>9</v>
      </c>
      <c r="J22" s="83">
        <v>10</v>
      </c>
      <c r="K22" s="83">
        <v>6</v>
      </c>
      <c r="L22" s="83">
        <v>7</v>
      </c>
      <c r="M22" s="83">
        <v>10</v>
      </c>
      <c r="N22" s="83">
        <v>17</v>
      </c>
      <c r="O22" s="83">
        <v>41</v>
      </c>
      <c r="P22" s="83">
        <v>41</v>
      </c>
    </row>
    <row r="23" spans="1:16" x14ac:dyDescent="0.35">
      <c r="A23" s="69" t="s">
        <v>671</v>
      </c>
      <c r="B23" s="105">
        <v>1</v>
      </c>
      <c r="C23" s="83">
        <v>7</v>
      </c>
      <c r="D23" s="83">
        <v>3</v>
      </c>
      <c r="E23" s="83">
        <v>4</v>
      </c>
      <c r="F23" s="83">
        <v>10</v>
      </c>
      <c r="G23" s="83">
        <v>7</v>
      </c>
      <c r="H23" s="83">
        <v>7</v>
      </c>
      <c r="I23" s="83">
        <v>8</v>
      </c>
      <c r="J23" s="83">
        <v>4</v>
      </c>
      <c r="K23" s="83">
        <v>18</v>
      </c>
      <c r="L23" s="83">
        <v>22</v>
      </c>
      <c r="M23" s="83">
        <v>26</v>
      </c>
      <c r="N23" s="83">
        <v>13</v>
      </c>
      <c r="O23" s="83">
        <v>9</v>
      </c>
      <c r="P23" s="83">
        <v>4</v>
      </c>
    </row>
    <row r="24" spans="1:16" x14ac:dyDescent="0.35">
      <c r="A24" s="23" t="s">
        <v>680</v>
      </c>
      <c r="B24" s="99">
        <v>3</v>
      </c>
      <c r="C24" s="83">
        <v>4</v>
      </c>
      <c r="D24" s="83">
        <v>5</v>
      </c>
      <c r="E24" s="83">
        <v>3</v>
      </c>
      <c r="F24" s="83">
        <v>6</v>
      </c>
      <c r="G24" s="83">
        <v>7</v>
      </c>
      <c r="H24" s="83">
        <v>6</v>
      </c>
      <c r="I24" s="83">
        <v>5</v>
      </c>
      <c r="J24" s="83">
        <v>8</v>
      </c>
      <c r="K24" s="83">
        <v>23</v>
      </c>
      <c r="L24" s="83">
        <v>15</v>
      </c>
      <c r="M24" s="83">
        <v>16</v>
      </c>
      <c r="N24" s="83">
        <v>22</v>
      </c>
      <c r="O24" s="83">
        <v>16</v>
      </c>
      <c r="P24" s="83">
        <v>27</v>
      </c>
    </row>
    <row r="25" spans="1:16" x14ac:dyDescent="0.35">
      <c r="A25" s="69" t="s">
        <v>675</v>
      </c>
      <c r="B25" s="105">
        <v>19</v>
      </c>
      <c r="C25" s="83">
        <v>22</v>
      </c>
      <c r="D25" s="83">
        <v>24</v>
      </c>
      <c r="E25" s="83">
        <v>18</v>
      </c>
      <c r="F25" s="83">
        <v>28</v>
      </c>
      <c r="G25" s="83">
        <v>19</v>
      </c>
      <c r="H25" s="83">
        <v>20</v>
      </c>
      <c r="I25" s="83">
        <v>16</v>
      </c>
      <c r="J25" s="83">
        <v>12</v>
      </c>
      <c r="K25" s="83">
        <v>10</v>
      </c>
      <c r="L25" s="83">
        <v>14</v>
      </c>
      <c r="M25" s="83">
        <v>19</v>
      </c>
      <c r="N25" s="83">
        <v>8</v>
      </c>
      <c r="O25" s="83">
        <v>11</v>
      </c>
      <c r="P25" s="83">
        <v>13</v>
      </c>
    </row>
    <row r="26" spans="1:16" x14ac:dyDescent="0.35">
      <c r="A26" s="87" t="s">
        <v>20</v>
      </c>
      <c r="B26" s="4">
        <v>1305</v>
      </c>
      <c r="C26" s="4">
        <f>SUM(C5:C25)</f>
        <v>1084</v>
      </c>
      <c r="D26" s="4">
        <f t="shared" ref="D26:P26" si="0">SUM(D5:D25)</f>
        <v>1113</v>
      </c>
      <c r="E26" s="4">
        <f t="shared" si="0"/>
        <v>1302</v>
      </c>
      <c r="F26" s="4">
        <f t="shared" si="0"/>
        <v>1204</v>
      </c>
      <c r="G26" s="4">
        <f t="shared" si="0"/>
        <v>1130</v>
      </c>
      <c r="H26" s="4">
        <f t="shared" si="0"/>
        <v>1117</v>
      </c>
      <c r="I26" s="4">
        <f t="shared" si="0"/>
        <v>1125</v>
      </c>
      <c r="J26" s="4">
        <f t="shared" si="0"/>
        <v>1074</v>
      </c>
      <c r="K26" s="4">
        <f t="shared" si="0"/>
        <v>1332</v>
      </c>
      <c r="L26" s="4">
        <f t="shared" si="0"/>
        <v>1295</v>
      </c>
      <c r="M26" s="4">
        <f t="shared" si="0"/>
        <v>1307</v>
      </c>
      <c r="N26" s="4">
        <f t="shared" si="0"/>
        <v>1246</v>
      </c>
      <c r="O26" s="4">
        <f t="shared" si="0"/>
        <v>1195</v>
      </c>
      <c r="P26" s="4">
        <f t="shared" si="0"/>
        <v>1180</v>
      </c>
    </row>
    <row r="28" spans="1:16" x14ac:dyDescent="0.35">
      <c r="A28" s="18" t="s">
        <v>1015</v>
      </c>
    </row>
    <row r="30" spans="1:16" x14ac:dyDescent="0.35">
      <c r="A30" s="98" t="s">
        <v>844</v>
      </c>
    </row>
  </sheetData>
  <hyperlinks>
    <hyperlink ref="A30" location="Innehåll!A1" display="Tillbaka till innehåll" xr:uid="{503EF237-0AE5-492F-A4EA-0F6B5C2E0E58}"/>
  </hyperlinks>
  <pageMargins left="0.7" right="0.7" top="0.75" bottom="0.75" header="0.3" footer="0.3"/>
  <drawing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BE1D-51FF-4538-B860-9A3112FFADA6}">
  <dimension ref="A1:L23"/>
  <sheetViews>
    <sheetView workbookViewId="0"/>
  </sheetViews>
  <sheetFormatPr defaultColWidth="8.6640625" defaultRowHeight="12.75" x14ac:dyDescent="0.35"/>
  <cols>
    <col min="1" max="16384" width="8.6640625" style="15"/>
  </cols>
  <sheetData>
    <row r="1" spans="1:12" x14ac:dyDescent="0.35">
      <c r="A1" s="2" t="s">
        <v>1273</v>
      </c>
    </row>
    <row r="2" spans="1:12" x14ac:dyDescent="0.35">
      <c r="A2" s="3" t="s">
        <v>1274</v>
      </c>
    </row>
    <row r="4" spans="1:12" x14ac:dyDescent="0.35">
      <c r="A4" s="70" t="s">
        <v>781</v>
      </c>
      <c r="B4" s="8" t="s">
        <v>1</v>
      </c>
      <c r="C4" s="8" t="s">
        <v>4</v>
      </c>
      <c r="D4" s="8" t="s">
        <v>8</v>
      </c>
      <c r="E4" s="8" t="s">
        <v>13</v>
      </c>
      <c r="F4" s="8" t="s">
        <v>14</v>
      </c>
      <c r="G4" s="8" t="s">
        <v>15</v>
      </c>
      <c r="H4" s="8" t="s">
        <v>16</v>
      </c>
      <c r="I4" s="8" t="s">
        <v>17</v>
      </c>
      <c r="J4" s="8" t="s">
        <v>1140</v>
      </c>
      <c r="K4" s="8" t="s">
        <v>322</v>
      </c>
      <c r="L4" s="8" t="s">
        <v>1141</v>
      </c>
    </row>
    <row r="5" spans="1:12" x14ac:dyDescent="0.35">
      <c r="A5" s="9" t="s">
        <v>34</v>
      </c>
      <c r="B5" s="71">
        <v>1</v>
      </c>
      <c r="C5" s="71">
        <v>0.7</v>
      </c>
      <c r="D5" s="71">
        <v>0.5</v>
      </c>
      <c r="E5" s="71">
        <v>3</v>
      </c>
      <c r="F5" s="71">
        <v>1.5</v>
      </c>
      <c r="G5" s="71">
        <v>1.25</v>
      </c>
      <c r="H5" s="71">
        <v>1</v>
      </c>
      <c r="I5" s="71">
        <v>1.9</v>
      </c>
      <c r="J5" s="71">
        <v>0.8</v>
      </c>
      <c r="K5" s="71">
        <v>2</v>
      </c>
      <c r="L5" s="71">
        <v>3</v>
      </c>
    </row>
    <row r="6" spans="1:12" x14ac:dyDescent="0.35">
      <c r="A6" s="9" t="s">
        <v>165</v>
      </c>
      <c r="B6" s="71">
        <v>1</v>
      </c>
      <c r="C6" s="71">
        <v>0.5</v>
      </c>
      <c r="D6" s="71">
        <v>2</v>
      </c>
      <c r="E6" s="71">
        <v>5.85</v>
      </c>
      <c r="F6" s="71">
        <v>4.7</v>
      </c>
      <c r="G6" s="71">
        <v>5</v>
      </c>
      <c r="H6" s="71">
        <v>5.4</v>
      </c>
      <c r="I6" s="71">
        <v>2</v>
      </c>
      <c r="J6" s="71">
        <v>2</v>
      </c>
      <c r="K6" s="71">
        <v>1.8</v>
      </c>
      <c r="L6" s="71">
        <v>2.25</v>
      </c>
    </row>
    <row r="7" spans="1:12" x14ac:dyDescent="0.35">
      <c r="A7" s="9" t="s">
        <v>353</v>
      </c>
      <c r="B7" s="71">
        <v>1</v>
      </c>
      <c r="C7" s="71">
        <v>1</v>
      </c>
      <c r="D7" s="71">
        <v>1</v>
      </c>
      <c r="E7" s="71">
        <v>1</v>
      </c>
      <c r="F7" s="71">
        <v>1</v>
      </c>
      <c r="G7" s="71">
        <v>1</v>
      </c>
      <c r="H7" s="71">
        <v>1.5</v>
      </c>
      <c r="I7" s="71">
        <v>1.85</v>
      </c>
      <c r="J7" s="71">
        <v>2.4</v>
      </c>
      <c r="K7" s="71">
        <v>1</v>
      </c>
      <c r="L7" s="71">
        <v>1</v>
      </c>
    </row>
    <row r="8" spans="1:12" x14ac:dyDescent="0.35">
      <c r="A8" s="9" t="s">
        <v>281</v>
      </c>
      <c r="B8" s="71">
        <v>0</v>
      </c>
      <c r="C8" s="71">
        <v>0.5</v>
      </c>
      <c r="D8" s="71">
        <v>0.5</v>
      </c>
      <c r="E8" s="71">
        <v>2</v>
      </c>
      <c r="F8" s="71">
        <v>2</v>
      </c>
      <c r="G8" s="71">
        <v>2</v>
      </c>
      <c r="H8" s="71">
        <v>2</v>
      </c>
      <c r="I8" s="71">
        <v>2</v>
      </c>
      <c r="J8" s="71">
        <v>2</v>
      </c>
      <c r="K8" s="71">
        <v>1.9</v>
      </c>
      <c r="L8" s="71">
        <v>1</v>
      </c>
    </row>
    <row r="9" spans="1:12" x14ac:dyDescent="0.35">
      <c r="A9" s="9" t="s">
        <v>64</v>
      </c>
      <c r="B9" s="71">
        <v>0</v>
      </c>
      <c r="C9" s="71">
        <v>1</v>
      </c>
      <c r="D9" s="71">
        <v>1</v>
      </c>
      <c r="E9" s="71">
        <v>1.9</v>
      </c>
      <c r="F9" s="71">
        <v>2.85</v>
      </c>
      <c r="G9" s="71">
        <v>2.8</v>
      </c>
      <c r="H9" s="71">
        <v>2.8</v>
      </c>
      <c r="I9" s="71">
        <v>2.8</v>
      </c>
      <c r="J9" s="71">
        <v>2.8</v>
      </c>
      <c r="K9" s="71">
        <v>2</v>
      </c>
      <c r="L9" s="71">
        <v>2</v>
      </c>
    </row>
    <row r="10" spans="1:12" x14ac:dyDescent="0.35">
      <c r="A10" s="9" t="s">
        <v>373</v>
      </c>
      <c r="B10" s="71">
        <v>0</v>
      </c>
      <c r="C10" s="71">
        <v>1</v>
      </c>
      <c r="D10" s="71">
        <v>1</v>
      </c>
      <c r="E10" s="71">
        <v>1</v>
      </c>
      <c r="F10" s="71">
        <v>1</v>
      </c>
      <c r="G10" s="71">
        <v>1</v>
      </c>
      <c r="H10" s="71">
        <v>1</v>
      </c>
      <c r="I10" s="71">
        <v>1</v>
      </c>
      <c r="J10" s="71">
        <v>1</v>
      </c>
      <c r="K10" s="71">
        <v>1</v>
      </c>
      <c r="L10" s="71">
        <v>1.8</v>
      </c>
    </row>
    <row r="11" spans="1:12" x14ac:dyDescent="0.35">
      <c r="A11" s="9" t="s">
        <v>349</v>
      </c>
      <c r="B11" s="71">
        <v>1</v>
      </c>
      <c r="C11" s="71">
        <v>1</v>
      </c>
      <c r="D11" s="71">
        <v>1</v>
      </c>
      <c r="E11" s="71">
        <v>2</v>
      </c>
      <c r="F11" s="71">
        <v>2</v>
      </c>
      <c r="G11" s="71">
        <v>2</v>
      </c>
      <c r="H11" s="71">
        <v>2</v>
      </c>
      <c r="I11" s="71">
        <v>1</v>
      </c>
      <c r="J11" s="71">
        <v>1</v>
      </c>
      <c r="K11" s="71">
        <v>2</v>
      </c>
      <c r="L11" s="71">
        <v>2</v>
      </c>
    </row>
    <row r="12" spans="1:12" x14ac:dyDescent="0.35">
      <c r="A12" s="9" t="s">
        <v>303</v>
      </c>
      <c r="B12" s="71">
        <v>1</v>
      </c>
      <c r="C12" s="71">
        <v>0.8</v>
      </c>
      <c r="D12" s="71">
        <v>1.8</v>
      </c>
      <c r="E12" s="71">
        <v>1</v>
      </c>
      <c r="F12" s="71">
        <v>0.8</v>
      </c>
      <c r="G12" s="71">
        <v>0.8</v>
      </c>
      <c r="H12" s="71">
        <v>0.8</v>
      </c>
      <c r="I12" s="71">
        <v>1</v>
      </c>
      <c r="J12" s="71">
        <v>1</v>
      </c>
      <c r="K12" s="71">
        <v>1</v>
      </c>
      <c r="L12" s="71">
        <v>0.8</v>
      </c>
    </row>
    <row r="13" spans="1:12" x14ac:dyDescent="0.35">
      <c r="A13" s="9" t="s">
        <v>33</v>
      </c>
      <c r="B13" s="72">
        <v>0</v>
      </c>
      <c r="C13" s="72">
        <v>0</v>
      </c>
      <c r="D13" s="72">
        <v>1</v>
      </c>
      <c r="E13" s="72">
        <v>0.75</v>
      </c>
      <c r="F13" s="71">
        <v>2</v>
      </c>
      <c r="G13" s="71">
        <v>1.25</v>
      </c>
      <c r="H13" s="71">
        <v>1.3</v>
      </c>
      <c r="I13" s="71">
        <v>1.3</v>
      </c>
      <c r="J13" s="71">
        <v>1.1000000000000001</v>
      </c>
      <c r="K13" s="71">
        <v>4</v>
      </c>
      <c r="L13" s="71">
        <v>4</v>
      </c>
    </row>
    <row r="14" spans="1:12" x14ac:dyDescent="0.35">
      <c r="A14" s="9" t="s">
        <v>91</v>
      </c>
      <c r="B14" s="71">
        <v>2</v>
      </c>
      <c r="C14" s="71">
        <v>2</v>
      </c>
      <c r="D14" s="71">
        <v>2</v>
      </c>
      <c r="E14" s="71">
        <v>2</v>
      </c>
      <c r="F14" s="71">
        <v>2</v>
      </c>
      <c r="G14" s="71">
        <v>2</v>
      </c>
      <c r="H14" s="71">
        <v>2</v>
      </c>
      <c r="I14" s="71">
        <v>2</v>
      </c>
      <c r="J14" s="71">
        <v>2</v>
      </c>
      <c r="K14" s="71">
        <v>2</v>
      </c>
      <c r="L14" s="71">
        <v>2</v>
      </c>
    </row>
    <row r="15" spans="1:12" x14ac:dyDescent="0.35">
      <c r="A15" s="9" t="s">
        <v>782</v>
      </c>
      <c r="B15" s="71">
        <v>0</v>
      </c>
      <c r="C15" s="71">
        <v>0</v>
      </c>
      <c r="D15" s="71">
        <v>1</v>
      </c>
      <c r="E15" s="71">
        <v>0.92</v>
      </c>
      <c r="F15" s="71">
        <v>1</v>
      </c>
      <c r="G15" s="71">
        <v>1</v>
      </c>
      <c r="H15" s="71">
        <v>1</v>
      </c>
      <c r="I15" s="71">
        <v>1</v>
      </c>
      <c r="J15" s="71">
        <v>1</v>
      </c>
      <c r="K15" s="71">
        <v>0.8</v>
      </c>
      <c r="L15" s="71">
        <v>0.8</v>
      </c>
    </row>
    <row r="16" spans="1:12" x14ac:dyDescent="0.35">
      <c r="A16" s="9" t="s">
        <v>68</v>
      </c>
      <c r="B16" s="71">
        <v>2</v>
      </c>
      <c r="C16" s="71">
        <v>0</v>
      </c>
      <c r="D16" s="71">
        <v>0</v>
      </c>
      <c r="E16" s="71">
        <v>1</v>
      </c>
      <c r="F16" s="71">
        <v>2</v>
      </c>
      <c r="G16" s="71">
        <v>2</v>
      </c>
      <c r="H16" s="71">
        <v>2</v>
      </c>
      <c r="I16" s="71">
        <v>2</v>
      </c>
      <c r="J16" s="71">
        <v>2</v>
      </c>
      <c r="K16" s="71">
        <v>2</v>
      </c>
      <c r="L16" s="71">
        <v>2</v>
      </c>
    </row>
    <row r="17" spans="1:12" x14ac:dyDescent="0.35">
      <c r="A17" s="9" t="s">
        <v>62</v>
      </c>
      <c r="B17" s="71">
        <v>1</v>
      </c>
      <c r="C17" s="71">
        <v>1</v>
      </c>
      <c r="D17" s="71">
        <v>0</v>
      </c>
      <c r="E17" s="71">
        <v>0.9</v>
      </c>
      <c r="F17" s="71">
        <v>1</v>
      </c>
      <c r="G17" s="71">
        <v>1</v>
      </c>
      <c r="H17" s="71">
        <v>1</v>
      </c>
      <c r="I17" s="71">
        <v>1</v>
      </c>
      <c r="J17" s="71">
        <v>1</v>
      </c>
      <c r="K17" s="71">
        <v>2</v>
      </c>
      <c r="L17" s="71">
        <v>1.2</v>
      </c>
    </row>
    <row r="18" spans="1:12" x14ac:dyDescent="0.35">
      <c r="A18" s="87" t="s">
        <v>20</v>
      </c>
      <c r="B18" s="91">
        <v>10</v>
      </c>
      <c r="C18" s="91">
        <v>9.5</v>
      </c>
      <c r="D18" s="91">
        <v>12.8</v>
      </c>
      <c r="E18" s="91">
        <v>23.32</v>
      </c>
      <c r="F18" s="91">
        <v>23.85</v>
      </c>
      <c r="G18" s="91">
        <v>23.1</v>
      </c>
      <c r="H18" s="91">
        <v>23.8</v>
      </c>
      <c r="I18" s="91">
        <v>20.9</v>
      </c>
      <c r="J18" s="91">
        <v>20</v>
      </c>
      <c r="K18" s="91">
        <v>23.5</v>
      </c>
      <c r="L18" s="91">
        <v>23.9</v>
      </c>
    </row>
    <row r="20" spans="1:12" x14ac:dyDescent="0.35">
      <c r="A20" s="18" t="s">
        <v>783</v>
      </c>
    </row>
    <row r="21" spans="1:12" x14ac:dyDescent="0.35">
      <c r="A21" s="18" t="s">
        <v>1016</v>
      </c>
    </row>
    <row r="23" spans="1:12" x14ac:dyDescent="0.35">
      <c r="A23" s="98" t="s">
        <v>844</v>
      </c>
    </row>
  </sheetData>
  <hyperlinks>
    <hyperlink ref="A23" location="Innehåll!A1" display="Tillbaka till innehåll" xr:uid="{4D46E680-65C5-4711-8DC5-420441FB21CB}"/>
  </hyperlinks>
  <pageMargins left="0.7" right="0.7" top="0.75" bottom="0.75" header="0.3" footer="0.3"/>
  <drawing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77176-A9B7-4394-A866-2E4D87859B35}">
  <dimension ref="A1:P26"/>
  <sheetViews>
    <sheetView zoomScaleNormal="100" workbookViewId="0">
      <selection activeCell="A13" sqref="A13"/>
    </sheetView>
  </sheetViews>
  <sheetFormatPr defaultColWidth="8.6640625" defaultRowHeight="12.75" x14ac:dyDescent="0.35"/>
  <cols>
    <col min="1" max="1" width="25.1328125" style="15" customWidth="1"/>
    <col min="2" max="5" width="10" style="15" bestFit="1" customWidth="1"/>
    <col min="6" max="7" width="10.1328125" style="15" bestFit="1" customWidth="1"/>
    <col min="8" max="9" width="10" style="15" bestFit="1" customWidth="1"/>
    <col min="10" max="12" width="10.1328125" style="15" bestFit="1" customWidth="1"/>
    <col min="13" max="13" width="10" style="15" bestFit="1" customWidth="1"/>
    <col min="14" max="14" width="10.1328125" style="15" bestFit="1" customWidth="1"/>
    <col min="15" max="15" width="8.86328125" style="15" bestFit="1" customWidth="1"/>
    <col min="16" max="16384" width="8.6640625" style="15"/>
  </cols>
  <sheetData>
    <row r="1" spans="1:16" x14ac:dyDescent="0.35">
      <c r="A1" s="2" t="s">
        <v>1275</v>
      </c>
    </row>
    <row r="2" spans="1:16" x14ac:dyDescent="0.35">
      <c r="A2" s="3" t="s">
        <v>1276</v>
      </c>
    </row>
    <row r="4" spans="1:16" s="132" customFormat="1" x14ac:dyDescent="0.35">
      <c r="A4" s="196" t="s">
        <v>0</v>
      </c>
      <c r="B4" s="196" t="s">
        <v>6</v>
      </c>
      <c r="C4" s="196" t="s">
        <v>7</v>
      </c>
      <c r="D4" s="196" t="s">
        <v>8</v>
      </c>
      <c r="E4" s="196" t="s">
        <v>9</v>
      </c>
      <c r="F4" s="196" t="s">
        <v>10</v>
      </c>
      <c r="G4" s="196" t="s">
        <v>11</v>
      </c>
      <c r="H4" s="196" t="s">
        <v>12</v>
      </c>
      <c r="I4" s="196" t="s">
        <v>13</v>
      </c>
      <c r="J4" s="196" t="s">
        <v>14</v>
      </c>
      <c r="K4" s="196" t="s">
        <v>15</v>
      </c>
      <c r="L4" s="196" t="s">
        <v>16</v>
      </c>
      <c r="M4" s="196" t="s">
        <v>17</v>
      </c>
      <c r="N4" s="196" t="s">
        <v>1140</v>
      </c>
      <c r="O4" s="196" t="s">
        <v>322</v>
      </c>
      <c r="P4" s="196" t="s">
        <v>1141</v>
      </c>
    </row>
    <row r="5" spans="1:16" x14ac:dyDescent="0.35">
      <c r="A5" s="1" t="s">
        <v>784</v>
      </c>
      <c r="B5" s="197">
        <v>8208.3305872273122</v>
      </c>
      <c r="C5" s="197">
        <v>7950.2764666217126</v>
      </c>
      <c r="D5" s="197">
        <v>7860.3671228516869</v>
      </c>
      <c r="E5" s="197">
        <v>7931.2870152200212</v>
      </c>
      <c r="F5" s="197">
        <v>7912.6008804108578</v>
      </c>
      <c r="G5" s="197">
        <v>7949.2580181905214</v>
      </c>
      <c r="H5" s="197">
        <v>10495.844262554121</v>
      </c>
      <c r="I5" s="197">
        <v>10310.763403806153</v>
      </c>
      <c r="J5" s="197">
        <v>10113.276492082825</v>
      </c>
      <c r="K5" s="197">
        <v>9935.9779812122288</v>
      </c>
      <c r="L5" s="197">
        <v>9886.8778280542974</v>
      </c>
      <c r="M5" s="197">
        <v>9677.43815379236</v>
      </c>
      <c r="N5" s="197">
        <v>8930.1175015460722</v>
      </c>
      <c r="O5" s="197">
        <v>8226.9011642308633</v>
      </c>
      <c r="P5" s="197">
        <v>8000</v>
      </c>
    </row>
    <row r="6" spans="1:16" x14ac:dyDescent="0.35">
      <c r="A6" s="1" t="s">
        <v>785</v>
      </c>
      <c r="B6" s="197">
        <v>0</v>
      </c>
      <c r="C6" s="197">
        <v>0</v>
      </c>
      <c r="D6" s="197">
        <v>0</v>
      </c>
      <c r="E6" s="197">
        <v>0</v>
      </c>
      <c r="F6" s="197">
        <v>0</v>
      </c>
      <c r="G6" s="197">
        <v>0</v>
      </c>
      <c r="H6" s="197">
        <v>0</v>
      </c>
      <c r="I6" s="197">
        <v>10310.763403806153</v>
      </c>
      <c r="J6" s="197">
        <v>10113.276492082825</v>
      </c>
      <c r="K6" s="197">
        <v>9935.9779812122288</v>
      </c>
      <c r="L6" s="197">
        <v>11122.737556561084</v>
      </c>
      <c r="M6" s="197">
        <v>10887.117923016403</v>
      </c>
      <c r="N6" s="197">
        <v>10046.382189239332</v>
      </c>
      <c r="O6" s="197">
        <v>9255.2638097597228</v>
      </c>
      <c r="P6" s="197">
        <v>9000</v>
      </c>
    </row>
    <row r="7" spans="1:16" x14ac:dyDescent="0.35">
      <c r="A7" s="1" t="s">
        <v>786</v>
      </c>
      <c r="B7" s="197">
        <v>4581.8425055892612</v>
      </c>
      <c r="C7" s="197">
        <v>4464.585707048509</v>
      </c>
      <c r="D7" s="197">
        <v>5689.5759483109277</v>
      </c>
      <c r="E7" s="197">
        <v>5692.1122172810719</v>
      </c>
      <c r="F7" s="197">
        <v>5702.4618423531656</v>
      </c>
      <c r="G7" s="197">
        <v>5705.0096153160775</v>
      </c>
      <c r="H7" s="197">
        <v>5649.4793886777288</v>
      </c>
      <c r="I7" s="197">
        <v>5697.8542215543603</v>
      </c>
      <c r="J7" s="197">
        <v>5564.5269384306066</v>
      </c>
      <c r="K7" s="197">
        <v>5899.4869263447599</v>
      </c>
      <c r="L7" s="197">
        <v>5870.3337104072389</v>
      </c>
      <c r="M7" s="197">
        <v>5745.9789038142135</v>
      </c>
      <c r="N7" s="197">
        <v>5302.2572665429807</v>
      </c>
      <c r="O7" s="197">
        <v>4884.7225662620758</v>
      </c>
      <c r="P7" s="197">
        <v>4750</v>
      </c>
    </row>
    <row r="8" spans="1:16" x14ac:dyDescent="0.35">
      <c r="A8" s="87" t="s">
        <v>20</v>
      </c>
      <c r="B8" s="4">
        <v>12790.173092816574</v>
      </c>
      <c r="C8" s="4">
        <v>12414.862173670223</v>
      </c>
      <c r="D8" s="4">
        <v>13549.943071162616</v>
      </c>
      <c r="E8" s="4">
        <v>13623.399232501093</v>
      </c>
      <c r="F8" s="4">
        <v>13615.062722764023</v>
      </c>
      <c r="G8" s="4">
        <v>13654.267633506599</v>
      </c>
      <c r="H8" s="4">
        <v>16145.323651231851</v>
      </c>
      <c r="I8" s="4">
        <v>26319.381029166667</v>
      </c>
      <c r="J8" s="4">
        <v>25791.079922596255</v>
      </c>
      <c r="K8" s="4">
        <v>25771.442888769219</v>
      </c>
      <c r="L8" s="4">
        <v>26879.949095022621</v>
      </c>
      <c r="M8" s="4">
        <v>26310.534980622979</v>
      </c>
      <c r="N8" s="4">
        <v>24278.756957328384</v>
      </c>
      <c r="O8" s="4">
        <v>22366.887540252661</v>
      </c>
      <c r="P8" s="4">
        <v>21750</v>
      </c>
    </row>
    <row r="10" spans="1:16" x14ac:dyDescent="0.35">
      <c r="A10" s="18" t="s">
        <v>1004</v>
      </c>
    </row>
    <row r="11" spans="1:16" x14ac:dyDescent="0.35">
      <c r="A11" s="18" t="s">
        <v>988</v>
      </c>
    </row>
    <row r="12" spans="1:16" x14ac:dyDescent="0.35">
      <c r="A12" s="17"/>
    </row>
    <row r="13" spans="1:16" x14ac:dyDescent="0.35">
      <c r="A13" s="98" t="s">
        <v>844</v>
      </c>
    </row>
    <row r="16" spans="1:16" x14ac:dyDescent="0.35">
      <c r="A16" s="2" t="s">
        <v>1277</v>
      </c>
    </row>
    <row r="17" spans="1:16" x14ac:dyDescent="0.35">
      <c r="A17" s="3" t="s">
        <v>1278</v>
      </c>
    </row>
    <row r="19" spans="1:16" s="132" customFormat="1" x14ac:dyDescent="0.35">
      <c r="A19" s="196" t="s">
        <v>0</v>
      </c>
      <c r="B19" s="196" t="s">
        <v>6</v>
      </c>
      <c r="C19" s="196" t="s">
        <v>7</v>
      </c>
      <c r="D19" s="196" t="s">
        <v>8</v>
      </c>
      <c r="E19" s="196" t="s">
        <v>9</v>
      </c>
      <c r="F19" s="196" t="s">
        <v>10</v>
      </c>
      <c r="G19" s="196" t="s">
        <v>11</v>
      </c>
      <c r="H19" s="196" t="s">
        <v>12</v>
      </c>
      <c r="I19" s="196" t="s">
        <v>13</v>
      </c>
      <c r="J19" s="196" t="s">
        <v>14</v>
      </c>
      <c r="K19" s="196" t="s">
        <v>15</v>
      </c>
      <c r="L19" s="196" t="s">
        <v>16</v>
      </c>
      <c r="M19" s="196" t="s">
        <v>17</v>
      </c>
      <c r="N19" s="196" t="s">
        <v>1140</v>
      </c>
      <c r="O19" s="196" t="s">
        <v>322</v>
      </c>
      <c r="P19" s="196" t="s">
        <v>1141</v>
      </c>
    </row>
    <row r="20" spans="1:16" x14ac:dyDescent="0.35">
      <c r="A20" s="83" t="s">
        <v>784</v>
      </c>
      <c r="B20" s="85">
        <v>6000</v>
      </c>
      <c r="C20" s="85">
        <v>5964</v>
      </c>
      <c r="D20" s="85">
        <v>5949</v>
      </c>
      <c r="E20" s="85">
        <v>6000</v>
      </c>
      <c r="F20" s="85">
        <v>5975</v>
      </c>
      <c r="G20" s="85">
        <v>6000</v>
      </c>
      <c r="H20" s="85">
        <v>8000.0000000000009</v>
      </c>
      <c r="I20" s="85">
        <v>8000</v>
      </c>
      <c r="J20" s="85">
        <v>7999.9999999999991</v>
      </c>
      <c r="K20" s="85">
        <v>8000</v>
      </c>
      <c r="L20" s="85">
        <v>8000</v>
      </c>
      <c r="M20" s="85">
        <v>8000</v>
      </c>
      <c r="N20" s="85">
        <v>8000</v>
      </c>
      <c r="O20" s="85">
        <v>8000</v>
      </c>
      <c r="P20" s="85">
        <v>8000</v>
      </c>
    </row>
    <row r="21" spans="1:16" x14ac:dyDescent="0.35">
      <c r="A21" s="83" t="s">
        <v>785</v>
      </c>
      <c r="B21" s="85"/>
      <c r="C21" s="85"/>
      <c r="D21" s="85"/>
      <c r="E21" s="85"/>
      <c r="F21" s="85"/>
      <c r="G21" s="85"/>
      <c r="H21" s="85"/>
      <c r="I21" s="85">
        <v>8000</v>
      </c>
      <c r="J21" s="85">
        <v>7999.9999999999991</v>
      </c>
      <c r="K21" s="85">
        <v>8000</v>
      </c>
      <c r="L21" s="85">
        <v>9000</v>
      </c>
      <c r="M21" s="85">
        <v>9000</v>
      </c>
      <c r="N21" s="85">
        <v>9000</v>
      </c>
      <c r="O21" s="85">
        <v>9000</v>
      </c>
      <c r="P21" s="85">
        <v>9000</v>
      </c>
    </row>
    <row r="22" spans="1:16" x14ac:dyDescent="0.35">
      <c r="A22" s="83" t="s">
        <v>786</v>
      </c>
      <c r="B22" s="85">
        <v>3349.1651854657766</v>
      </c>
      <c r="C22" s="85">
        <v>3349.1651854657766</v>
      </c>
      <c r="D22" s="85">
        <v>4306.0695241702842</v>
      </c>
      <c r="E22" s="85">
        <v>4306.0695241702842</v>
      </c>
      <c r="F22" s="85">
        <v>4306.0695241702851</v>
      </c>
      <c r="G22" s="85">
        <v>4306.0695241702833</v>
      </c>
      <c r="H22" s="85">
        <v>4306.0695241702851</v>
      </c>
      <c r="I22" s="85">
        <v>4420.8980448148259</v>
      </c>
      <c r="J22" s="85">
        <v>4401.759958040735</v>
      </c>
      <c r="K22" s="85">
        <v>4749.9999999999991</v>
      </c>
      <c r="L22" s="85">
        <v>4750</v>
      </c>
      <c r="M22" s="85">
        <v>4750</v>
      </c>
      <c r="N22" s="85">
        <v>4750</v>
      </c>
      <c r="O22" s="85">
        <v>4750</v>
      </c>
      <c r="P22" s="85">
        <v>4750</v>
      </c>
    </row>
    <row r="23" spans="1:16" x14ac:dyDescent="0.35">
      <c r="A23" s="87" t="s">
        <v>20</v>
      </c>
      <c r="B23" s="4">
        <v>9349.1651854657757</v>
      </c>
      <c r="C23" s="4">
        <v>9313.1651854657775</v>
      </c>
      <c r="D23" s="4">
        <v>10255.069524170285</v>
      </c>
      <c r="E23" s="4">
        <v>10306.069524170283</v>
      </c>
      <c r="F23" s="4">
        <v>10281.069524170285</v>
      </c>
      <c r="G23" s="4">
        <v>10306.069524170283</v>
      </c>
      <c r="H23" s="4">
        <v>12306.069524170285</v>
      </c>
      <c r="I23" s="4">
        <v>20420.898044814829</v>
      </c>
      <c r="J23" s="4">
        <v>20401.759958040733</v>
      </c>
      <c r="K23" s="4">
        <v>20749.999999999996</v>
      </c>
      <c r="L23" s="4">
        <v>21749.999999999996</v>
      </c>
      <c r="M23" s="4">
        <v>21750</v>
      </c>
      <c r="N23" s="4">
        <f>SUM(N20:N22)</f>
        <v>21750</v>
      </c>
      <c r="O23" s="4">
        <f t="shared" ref="O23:P23" si="0">SUM(O20:O22)</f>
        <v>21750</v>
      </c>
      <c r="P23" s="4">
        <f t="shared" si="0"/>
        <v>21750</v>
      </c>
    </row>
    <row r="25" spans="1:16" x14ac:dyDescent="0.35">
      <c r="A25" s="18" t="s">
        <v>737</v>
      </c>
    </row>
    <row r="26" spans="1:16" x14ac:dyDescent="0.35">
      <c r="A26" s="18" t="s">
        <v>988</v>
      </c>
    </row>
  </sheetData>
  <phoneticPr fontId="28" type="noConversion"/>
  <hyperlinks>
    <hyperlink ref="A13" location="Innehåll!A1" display="Tillbaka till innehåll" xr:uid="{31F37EE8-8F38-40A6-9CEE-5D2E9DD269E8}"/>
  </hyperlinks>
  <pageMargins left="0.7" right="0.7" top="0.75" bottom="0.75" header="0.3" footer="0.3"/>
  <drawing r:id="rId1"/>
  <tableParts count="2">
    <tablePart r:id="rId2"/>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DFCC8-5042-47D7-86DD-7D3BDF2D23CF}">
  <dimension ref="A1:P92"/>
  <sheetViews>
    <sheetView workbookViewId="0"/>
  </sheetViews>
  <sheetFormatPr defaultColWidth="8.6640625" defaultRowHeight="12.75" x14ac:dyDescent="0.35"/>
  <cols>
    <col min="1" max="1" width="24.3984375" style="15" customWidth="1"/>
    <col min="2" max="13" width="8.6640625" style="15"/>
    <col min="14" max="14" width="10.53125" style="15" customWidth="1"/>
    <col min="15" max="16384" width="8.6640625" style="15"/>
  </cols>
  <sheetData>
    <row r="1" spans="1:16" x14ac:dyDescent="0.35">
      <c r="A1" s="2" t="s">
        <v>1268</v>
      </c>
    </row>
    <row r="2" spans="1:16" x14ac:dyDescent="0.35">
      <c r="A2" s="3" t="s">
        <v>1267</v>
      </c>
    </row>
    <row r="4" spans="1:16" x14ac:dyDescent="0.35">
      <c r="A4" s="83" t="s">
        <v>787</v>
      </c>
      <c r="B4" s="130" t="s">
        <v>6</v>
      </c>
      <c r="C4" s="130" t="s">
        <v>7</v>
      </c>
      <c r="D4" s="130" t="s">
        <v>8</v>
      </c>
      <c r="E4" s="130" t="s">
        <v>9</v>
      </c>
      <c r="F4" s="130" t="s">
        <v>10</v>
      </c>
      <c r="G4" s="130" t="s">
        <v>11</v>
      </c>
      <c r="H4" s="130" t="s">
        <v>12</v>
      </c>
      <c r="I4" s="130" t="s">
        <v>13</v>
      </c>
      <c r="J4" s="130" t="s">
        <v>14</v>
      </c>
      <c r="K4" s="130" t="s">
        <v>15</v>
      </c>
      <c r="L4" s="130" t="s">
        <v>16</v>
      </c>
      <c r="M4" s="130" t="s">
        <v>17</v>
      </c>
      <c r="N4" s="130" t="s">
        <v>1140</v>
      </c>
      <c r="O4" s="130" t="s">
        <v>322</v>
      </c>
      <c r="P4" s="130" t="s">
        <v>1141</v>
      </c>
    </row>
    <row r="5" spans="1:16" x14ac:dyDescent="0.35">
      <c r="A5" s="83" t="s">
        <v>788</v>
      </c>
      <c r="B5" s="84">
        <v>2437.8741844065116</v>
      </c>
      <c r="C5" s="84">
        <v>2375.4850207109139</v>
      </c>
      <c r="D5" s="84">
        <v>2682.2231063017189</v>
      </c>
      <c r="E5" s="84">
        <v>2701.9251098516206</v>
      </c>
      <c r="F5" s="84">
        <v>2648.569332355099</v>
      </c>
      <c r="G5" s="84">
        <v>2649.7526727301738</v>
      </c>
      <c r="H5" s="84">
        <v>2623.9610656385298</v>
      </c>
      <c r="I5" s="84">
        <v>2577.6908509515383</v>
      </c>
      <c r="J5" s="84">
        <v>2528.3191230207067</v>
      </c>
      <c r="K5" s="84">
        <v>2359.7947705379042</v>
      </c>
      <c r="L5" s="84">
        <v>2348.1334841628955</v>
      </c>
      <c r="M5" s="84">
        <v>2177.4235846032807</v>
      </c>
      <c r="N5" s="84">
        <v>2009.2764378478662</v>
      </c>
      <c r="O5" s="84">
        <v>1851.0527619519444</v>
      </c>
      <c r="P5" s="84">
        <v>1800</v>
      </c>
    </row>
    <row r="6" spans="1:16" x14ac:dyDescent="0.35">
      <c r="A6" s="83" t="s">
        <v>789</v>
      </c>
      <c r="B6" s="84">
        <v>1190.2079351479601</v>
      </c>
      <c r="C6" s="84">
        <v>1146.4181356966251</v>
      </c>
      <c r="D6" s="84">
        <v>1189.1629535327816</v>
      </c>
      <c r="E6" s="84">
        <v>1150.0366172069032</v>
      </c>
      <c r="F6" s="84">
        <v>1152.127659574468</v>
      </c>
      <c r="G6" s="84">
        <v>1152.6424126376255</v>
      </c>
      <c r="H6" s="84">
        <v>1141.4230635527604</v>
      </c>
      <c r="I6" s="84">
        <v>1121.295520163919</v>
      </c>
      <c r="J6" s="84">
        <v>1099.8188185140073</v>
      </c>
      <c r="K6" s="84">
        <v>956.33788069167701</v>
      </c>
      <c r="L6" s="84">
        <v>951.61199095022607</v>
      </c>
      <c r="M6" s="84">
        <v>1028.2278038404381</v>
      </c>
      <c r="N6" s="84">
        <v>948.82498453927019</v>
      </c>
      <c r="O6" s="84">
        <v>874.10824869952933</v>
      </c>
      <c r="P6" s="84">
        <v>850</v>
      </c>
    </row>
    <row r="7" spans="1:16" x14ac:dyDescent="0.35">
      <c r="A7" s="83" t="s">
        <v>790</v>
      </c>
      <c r="B7" s="84">
        <v>273.6110195742437</v>
      </c>
      <c r="C7" s="84">
        <v>399.91330314998555</v>
      </c>
      <c r="D7" s="84">
        <v>462.45225970719287</v>
      </c>
      <c r="E7" s="84">
        <v>462.65840922116791</v>
      </c>
      <c r="F7" s="84">
        <v>529.71386647101974</v>
      </c>
      <c r="G7" s="84">
        <v>529.95053454603476</v>
      </c>
      <c r="H7" s="84">
        <v>590.39123976866927</v>
      </c>
      <c r="I7" s="84">
        <v>579.98044146409609</v>
      </c>
      <c r="J7" s="84">
        <v>682.64616321559072</v>
      </c>
      <c r="K7" s="84">
        <v>670.67851373182543</v>
      </c>
      <c r="L7" s="84">
        <v>716.79864253393657</v>
      </c>
      <c r="M7" s="84">
        <v>737.90465922666738</v>
      </c>
      <c r="N7" s="84">
        <v>680.92145949288806</v>
      </c>
      <c r="O7" s="84">
        <v>627.30121377260343</v>
      </c>
      <c r="P7" s="84">
        <v>610</v>
      </c>
    </row>
    <row r="8" spans="1:16" x14ac:dyDescent="0.35">
      <c r="A8" s="83" t="s">
        <v>791</v>
      </c>
      <c r="B8" s="84">
        <v>150.48606076583405</v>
      </c>
      <c r="C8" s="84">
        <v>126.63921266416209</v>
      </c>
      <c r="D8" s="84">
        <v>198.19382558879695</v>
      </c>
      <c r="E8" s="84">
        <v>198.28217538050055</v>
      </c>
      <c r="F8" s="84">
        <v>278.09977989728537</v>
      </c>
      <c r="G8" s="84">
        <v>278.22403063666826</v>
      </c>
      <c r="H8" s="84">
        <v>209.91688525108239</v>
      </c>
      <c r="I8" s="84">
        <v>206.21526807612307</v>
      </c>
      <c r="J8" s="84">
        <v>202.26552984165653</v>
      </c>
      <c r="K8" s="84">
        <v>198.7195596242446</v>
      </c>
      <c r="L8" s="84">
        <v>197.73755656108594</v>
      </c>
      <c r="M8" s="84">
        <v>193.54876307584718</v>
      </c>
      <c r="N8" s="84">
        <v>178.60235003092146</v>
      </c>
      <c r="O8" s="84">
        <v>164.53802328461728</v>
      </c>
      <c r="P8" s="84">
        <v>160</v>
      </c>
    </row>
    <row r="9" spans="1:16" x14ac:dyDescent="0.35">
      <c r="A9" s="83" t="s">
        <v>792</v>
      </c>
      <c r="B9" s="84">
        <v>171.00688723390232</v>
      </c>
      <c r="C9" s="84">
        <v>146.63487782166135</v>
      </c>
      <c r="D9" s="84">
        <v>211.40674729471675</v>
      </c>
      <c r="E9" s="84">
        <v>211.50098707253392</v>
      </c>
      <c r="F9" s="84">
        <v>211.88554658840792</v>
      </c>
      <c r="G9" s="84">
        <v>211.98021381841389</v>
      </c>
      <c r="H9" s="84">
        <v>209.91688525108239</v>
      </c>
      <c r="I9" s="84">
        <v>206.21526807612307</v>
      </c>
      <c r="J9" s="84">
        <v>202.26552984165653</v>
      </c>
      <c r="K9" s="84">
        <v>198.7195596242446</v>
      </c>
      <c r="L9" s="84">
        <v>74.151583710407223</v>
      </c>
      <c r="M9" s="84">
        <v>48.387190768961794</v>
      </c>
      <c r="N9" s="84">
        <v>0</v>
      </c>
      <c r="O9" s="84">
        <v>41.13450582115432</v>
      </c>
      <c r="P9" s="84">
        <v>50</v>
      </c>
    </row>
    <row r="10" spans="1:16" x14ac:dyDescent="0.35">
      <c r="A10" s="83" t="s">
        <v>793</v>
      </c>
      <c r="B10" s="84">
        <v>287.29157055295587</v>
      </c>
      <c r="C10" s="84">
        <v>259.94364704749057</v>
      </c>
      <c r="D10" s="84">
        <v>237.83259070655635</v>
      </c>
      <c r="E10" s="84">
        <v>198.28217538050055</v>
      </c>
      <c r="F10" s="84">
        <v>132.42846661775494</v>
      </c>
      <c r="G10" s="84">
        <v>132.48763363650869</v>
      </c>
      <c r="H10" s="84">
        <v>131.19805328192649</v>
      </c>
      <c r="I10" s="84">
        <v>128.8845425475769</v>
      </c>
      <c r="J10" s="84">
        <v>126.41595615103533</v>
      </c>
      <c r="K10" s="84">
        <v>124.19972476515287</v>
      </c>
      <c r="L10" s="84">
        <v>123.58597285067871</v>
      </c>
      <c r="M10" s="84">
        <v>120.96797692240449</v>
      </c>
      <c r="N10" s="84">
        <v>111.62646876932591</v>
      </c>
      <c r="O10" s="84">
        <v>102.83626455288579</v>
      </c>
      <c r="P10" s="84">
        <v>100</v>
      </c>
    </row>
    <row r="11" spans="1:16" x14ac:dyDescent="0.35">
      <c r="A11" s="83" t="s">
        <v>794</v>
      </c>
      <c r="B11" s="84">
        <v>0</v>
      </c>
      <c r="C11" s="84">
        <v>0</v>
      </c>
      <c r="D11" s="84">
        <v>237.83259070655635</v>
      </c>
      <c r="E11" s="84">
        <v>198.28217538050055</v>
      </c>
      <c r="F11" s="84">
        <v>145.67131327953044</v>
      </c>
      <c r="G11" s="84">
        <v>119.23887027285782</v>
      </c>
      <c r="H11" s="84">
        <v>118.07824795373384</v>
      </c>
      <c r="I11" s="84">
        <v>128.8845425475769</v>
      </c>
      <c r="J11" s="84">
        <v>126.41595615103533</v>
      </c>
      <c r="K11" s="84">
        <v>124.19972476515287</v>
      </c>
      <c r="L11" s="84">
        <v>123.58597285067871</v>
      </c>
      <c r="M11" s="84">
        <v>145.1615723068854</v>
      </c>
      <c r="N11" s="84">
        <v>133.95176252319109</v>
      </c>
      <c r="O11" s="84">
        <v>123.40351746346296</v>
      </c>
      <c r="P11" s="84">
        <v>120</v>
      </c>
    </row>
    <row r="12" spans="1:16" x14ac:dyDescent="0.35">
      <c r="A12" s="83" t="s">
        <v>795</v>
      </c>
      <c r="B12" s="84">
        <v>0</v>
      </c>
      <c r="C12" s="84">
        <v>0</v>
      </c>
      <c r="D12" s="84">
        <v>132.12921705919797</v>
      </c>
      <c r="E12" s="84">
        <v>118.96930522830033</v>
      </c>
      <c r="F12" s="84">
        <v>119.18561995597945</v>
      </c>
      <c r="G12" s="84">
        <v>105.99010690920694</v>
      </c>
      <c r="H12" s="84">
        <v>104.9584426255412</v>
      </c>
      <c r="I12" s="84">
        <v>103.10763403806153</v>
      </c>
      <c r="J12" s="84">
        <v>101.13276492082827</v>
      </c>
      <c r="K12" s="84">
        <v>99.359779812122298</v>
      </c>
      <c r="L12" s="84">
        <v>98.868778280542969</v>
      </c>
      <c r="M12" s="84">
        <v>96.774381537923588</v>
      </c>
      <c r="N12" s="84">
        <v>89.301175015460728</v>
      </c>
      <c r="O12" s="84">
        <v>82.269011642308641</v>
      </c>
      <c r="P12" s="84">
        <v>90</v>
      </c>
    </row>
    <row r="13" spans="1:16" x14ac:dyDescent="0.35">
      <c r="A13" s="83" t="s">
        <v>796</v>
      </c>
      <c r="B13" s="84">
        <v>0</v>
      </c>
      <c r="C13" s="84">
        <v>0</v>
      </c>
      <c r="D13" s="84">
        <v>132.12921705919797</v>
      </c>
      <c r="E13" s="84">
        <v>118.96930522830033</v>
      </c>
      <c r="F13" s="84">
        <v>119.18561995597945</v>
      </c>
      <c r="G13" s="84">
        <v>105.99010690920694</v>
      </c>
      <c r="H13" s="84">
        <v>104.9584426255412</v>
      </c>
      <c r="I13" s="84">
        <v>103.10763403806153</v>
      </c>
      <c r="J13" s="84">
        <v>101.13276492082827</v>
      </c>
      <c r="K13" s="84">
        <v>99.359779812122298</v>
      </c>
      <c r="L13" s="84">
        <v>98.868778280542969</v>
      </c>
      <c r="M13" s="84">
        <v>96.774381537923588</v>
      </c>
      <c r="N13" s="84">
        <v>89.301175015460728</v>
      </c>
      <c r="O13" s="84">
        <v>82.269011642308641</v>
      </c>
      <c r="P13" s="84">
        <v>80</v>
      </c>
    </row>
    <row r="14" spans="1:16" x14ac:dyDescent="0.35">
      <c r="A14" s="83" t="s">
        <v>797</v>
      </c>
      <c r="B14" s="84">
        <v>0</v>
      </c>
      <c r="C14" s="84">
        <v>0</v>
      </c>
      <c r="D14" s="84">
        <v>132.12921705919797</v>
      </c>
      <c r="E14" s="84">
        <v>118.96930522830033</v>
      </c>
      <c r="F14" s="84">
        <v>119.18561995597945</v>
      </c>
      <c r="G14" s="84">
        <v>105.99010690920694</v>
      </c>
      <c r="H14" s="84">
        <v>104.9584426255412</v>
      </c>
      <c r="I14" s="84">
        <v>103.10763403806153</v>
      </c>
      <c r="J14" s="84">
        <v>101.13276492082827</v>
      </c>
      <c r="K14" s="84">
        <v>99.359779812122298</v>
      </c>
      <c r="L14" s="84">
        <v>86.510180995475096</v>
      </c>
      <c r="M14" s="84">
        <v>84.677583845683145</v>
      </c>
      <c r="N14" s="84">
        <v>78.13852813852813</v>
      </c>
      <c r="O14" s="84">
        <v>71.985385187020057</v>
      </c>
      <c r="P14" s="84">
        <v>70</v>
      </c>
    </row>
    <row r="15" spans="1:16" x14ac:dyDescent="0.35">
      <c r="A15" s="83" t="s">
        <v>798</v>
      </c>
      <c r="B15" s="84">
        <v>106.70829763395506</v>
      </c>
      <c r="C15" s="84">
        <v>73.317438910830674</v>
      </c>
      <c r="D15" s="84">
        <v>79.277530235518782</v>
      </c>
      <c r="E15" s="84">
        <v>72.703464306183534</v>
      </c>
      <c r="F15" s="84">
        <v>39.728539985326485</v>
      </c>
      <c r="G15" s="84">
        <v>39.746290090952606</v>
      </c>
      <c r="H15" s="84">
        <v>91.838637297348541</v>
      </c>
      <c r="I15" s="84">
        <v>128.8845425475769</v>
      </c>
      <c r="J15" s="84">
        <v>126.41595615103533</v>
      </c>
      <c r="K15" s="84">
        <v>124.19972476515287</v>
      </c>
      <c r="L15" s="84">
        <v>123.58597285067871</v>
      </c>
      <c r="M15" s="84">
        <v>120.96797692240449</v>
      </c>
      <c r="N15" s="84">
        <v>111.62646876932591</v>
      </c>
      <c r="O15" s="84">
        <v>102.83626455288579</v>
      </c>
      <c r="P15" s="84">
        <v>0</v>
      </c>
    </row>
    <row r="16" spans="1:16" x14ac:dyDescent="0.35">
      <c r="A16" s="83" t="s">
        <v>799</v>
      </c>
      <c r="B16" s="84">
        <v>23.256936663810716</v>
      </c>
      <c r="C16" s="84">
        <v>22.661753845165848</v>
      </c>
      <c r="D16" s="84">
        <v>52.851686823679188</v>
      </c>
      <c r="E16" s="84">
        <v>66.094058460166849</v>
      </c>
      <c r="F16" s="84">
        <v>79.45707997065297</v>
      </c>
      <c r="G16" s="84">
        <v>79.492580181905211</v>
      </c>
      <c r="H16" s="84">
        <v>78.7188319691559</v>
      </c>
      <c r="I16" s="84">
        <v>103.10763403806153</v>
      </c>
      <c r="J16" s="84">
        <v>101.13276492082827</v>
      </c>
      <c r="K16" s="84">
        <v>99.359779812122298</v>
      </c>
      <c r="L16" s="84">
        <v>98.868778280542969</v>
      </c>
      <c r="M16" s="84">
        <v>0</v>
      </c>
      <c r="N16" s="84">
        <v>55.813234384662955</v>
      </c>
      <c r="O16" s="84">
        <v>51.418132276442897</v>
      </c>
      <c r="P16" s="84">
        <v>50</v>
      </c>
    </row>
    <row r="17" spans="1:16" x14ac:dyDescent="0.35">
      <c r="A17" s="83" t="s">
        <v>800</v>
      </c>
      <c r="B17" s="84">
        <v>58.826369208462403</v>
      </c>
      <c r="C17" s="84">
        <v>57.320906784831259</v>
      </c>
      <c r="D17" s="84">
        <v>66.064608529598985</v>
      </c>
      <c r="E17" s="84">
        <v>59.484652614150164</v>
      </c>
      <c r="F17" s="84">
        <v>59.592809977989724</v>
      </c>
      <c r="G17" s="84">
        <v>59.619435136428912</v>
      </c>
      <c r="H17" s="84">
        <v>59.039123976866918</v>
      </c>
      <c r="I17" s="84">
        <v>57.998044146409612</v>
      </c>
      <c r="J17" s="84">
        <v>0</v>
      </c>
      <c r="K17" s="84">
        <v>0</v>
      </c>
      <c r="L17" s="84">
        <v>0</v>
      </c>
      <c r="M17" s="84">
        <v>0</v>
      </c>
      <c r="N17" s="84">
        <v>0</v>
      </c>
      <c r="O17" s="84">
        <v>0</v>
      </c>
      <c r="P17" s="84">
        <v>0</v>
      </c>
    </row>
    <row r="18" spans="1:16" x14ac:dyDescent="0.35">
      <c r="A18" s="83" t="s">
        <v>801</v>
      </c>
      <c r="B18" s="84">
        <v>0</v>
      </c>
      <c r="C18" s="84">
        <v>0</v>
      </c>
      <c r="D18" s="84">
        <v>0</v>
      </c>
      <c r="E18" s="84">
        <v>66.094058460166849</v>
      </c>
      <c r="F18" s="84">
        <v>79.45707997065297</v>
      </c>
      <c r="G18" s="84">
        <v>79.492580181905211</v>
      </c>
      <c r="H18" s="84">
        <v>78.7188319691559</v>
      </c>
      <c r="I18" s="84">
        <v>77.330725528546139</v>
      </c>
      <c r="J18" s="84">
        <v>75.849573690621199</v>
      </c>
      <c r="K18" s="84">
        <v>74.519834859091716</v>
      </c>
      <c r="L18" s="84">
        <v>74.151583710407223</v>
      </c>
      <c r="M18" s="84">
        <v>72.580786153442702</v>
      </c>
      <c r="N18" s="84">
        <v>66.975881261595546</v>
      </c>
      <c r="O18" s="84">
        <v>61.701758731731481</v>
      </c>
      <c r="P18" s="84">
        <v>0</v>
      </c>
    </row>
    <row r="19" spans="1:16" x14ac:dyDescent="0.35">
      <c r="A19" s="83" t="s">
        <v>802</v>
      </c>
      <c r="B19" s="84">
        <v>0</v>
      </c>
      <c r="C19" s="84">
        <v>0</v>
      </c>
      <c r="D19" s="84">
        <v>0</v>
      </c>
      <c r="E19" s="84">
        <v>0</v>
      </c>
      <c r="F19" s="84">
        <v>66.214233308877468</v>
      </c>
      <c r="G19" s="84">
        <v>66.243816818254345</v>
      </c>
      <c r="H19" s="84">
        <v>78.7188319691559</v>
      </c>
      <c r="I19" s="84">
        <v>77.330725528546139</v>
      </c>
      <c r="J19" s="84">
        <v>75.849573690621199</v>
      </c>
      <c r="K19" s="84">
        <v>74.519834859091716</v>
      </c>
      <c r="L19" s="84">
        <v>74.151583710407223</v>
      </c>
      <c r="M19" s="84">
        <v>72.580786153442702</v>
      </c>
      <c r="N19" s="84">
        <v>55.813234384662955</v>
      </c>
      <c r="O19" s="84">
        <v>0</v>
      </c>
      <c r="P19" s="84">
        <v>50</v>
      </c>
    </row>
    <row r="20" spans="1:16" x14ac:dyDescent="0.35">
      <c r="A20" s="83" t="s">
        <v>803</v>
      </c>
      <c r="B20" s="84">
        <v>0</v>
      </c>
      <c r="C20" s="84">
        <v>0</v>
      </c>
      <c r="D20" s="84">
        <v>66.064608529598985</v>
      </c>
      <c r="E20" s="84">
        <v>59.484652614150164</v>
      </c>
      <c r="F20" s="84">
        <v>59.592809977989724</v>
      </c>
      <c r="G20" s="84">
        <v>59.619435136428912</v>
      </c>
      <c r="H20" s="84">
        <v>59.039123976866918</v>
      </c>
      <c r="I20" s="84">
        <v>57.998044146409612</v>
      </c>
      <c r="J20" s="84">
        <v>0</v>
      </c>
      <c r="K20" s="84">
        <v>0</v>
      </c>
      <c r="L20" s="84">
        <v>0</v>
      </c>
      <c r="M20" s="84">
        <v>48.387190768961794</v>
      </c>
      <c r="N20" s="84">
        <v>0</v>
      </c>
      <c r="O20" s="84">
        <v>0</v>
      </c>
      <c r="P20" s="84">
        <v>0</v>
      </c>
    </row>
    <row r="21" spans="1:16" x14ac:dyDescent="0.35">
      <c r="A21" s="83" t="s">
        <v>804</v>
      </c>
      <c r="B21" s="84">
        <v>0</v>
      </c>
      <c r="C21" s="84">
        <v>0</v>
      </c>
      <c r="D21" s="84">
        <v>0</v>
      </c>
      <c r="E21" s="84">
        <v>0</v>
      </c>
      <c r="F21" s="84">
        <v>66.214233308877468</v>
      </c>
      <c r="G21" s="84">
        <v>66.243816818254345</v>
      </c>
      <c r="H21" s="84">
        <v>65.599026640963245</v>
      </c>
      <c r="I21" s="84">
        <v>77.330725528546139</v>
      </c>
      <c r="J21" s="84">
        <v>75.849573690621199</v>
      </c>
      <c r="K21" s="84">
        <v>74.519834859091716</v>
      </c>
      <c r="L21" s="84">
        <v>74.151583710407223</v>
      </c>
      <c r="M21" s="84">
        <v>72.580786153442702</v>
      </c>
      <c r="N21" s="84">
        <v>66.975881261595546</v>
      </c>
      <c r="O21" s="84">
        <v>61.701758731731481</v>
      </c>
      <c r="P21" s="84">
        <v>70</v>
      </c>
    </row>
    <row r="22" spans="1:16" x14ac:dyDescent="0.35">
      <c r="A22" s="83" t="s">
        <v>805</v>
      </c>
      <c r="B22" s="84">
        <v>58.826369208462403</v>
      </c>
      <c r="C22" s="84">
        <v>57.320906784831259</v>
      </c>
      <c r="D22" s="84">
        <v>66.064608529598985</v>
      </c>
      <c r="E22" s="84">
        <v>59.484652614150164</v>
      </c>
      <c r="F22" s="84">
        <v>26.48569332355099</v>
      </c>
      <c r="G22" s="84">
        <v>26.497526727301736</v>
      </c>
      <c r="H22" s="84">
        <v>26.239610656385299</v>
      </c>
      <c r="I22" s="84">
        <v>25.776908509515383</v>
      </c>
      <c r="J22" s="84">
        <v>0</v>
      </c>
      <c r="K22" s="84">
        <v>0</v>
      </c>
      <c r="L22" s="84">
        <v>0</v>
      </c>
      <c r="M22" s="84">
        <v>0</v>
      </c>
      <c r="N22" s="84">
        <v>0</v>
      </c>
      <c r="O22" s="84">
        <v>0</v>
      </c>
      <c r="P22" s="84">
        <v>0</v>
      </c>
    </row>
    <row r="23" spans="1:16" x14ac:dyDescent="0.35">
      <c r="A23" s="83" t="s">
        <v>806</v>
      </c>
      <c r="B23" s="84">
        <v>0</v>
      </c>
      <c r="C23" s="84">
        <v>0</v>
      </c>
      <c r="D23" s="84">
        <v>0</v>
      </c>
      <c r="E23" s="84">
        <v>21.150098707253392</v>
      </c>
      <c r="F23" s="84">
        <v>26.48569332355099</v>
      </c>
      <c r="G23" s="84">
        <v>26.497526727301736</v>
      </c>
      <c r="H23" s="84">
        <v>26.239610656385299</v>
      </c>
      <c r="I23" s="84">
        <v>38.66536276427307</v>
      </c>
      <c r="J23" s="84">
        <v>37.924786845310599</v>
      </c>
      <c r="K23" s="84">
        <v>62.099862382576433</v>
      </c>
      <c r="L23" s="84">
        <v>61.792986425339357</v>
      </c>
      <c r="M23" s="84">
        <v>72.580786153442702</v>
      </c>
      <c r="N23" s="84">
        <v>78.13852813852813</v>
      </c>
      <c r="O23" s="84">
        <v>71.985385187020057</v>
      </c>
      <c r="P23" s="84">
        <v>70</v>
      </c>
    </row>
    <row r="24" spans="1:16" x14ac:dyDescent="0.35">
      <c r="A24" s="83" t="s">
        <v>807</v>
      </c>
      <c r="B24" s="84">
        <v>0</v>
      </c>
      <c r="C24" s="84">
        <v>0</v>
      </c>
      <c r="D24" s="84">
        <v>0</v>
      </c>
      <c r="E24" s="84">
        <v>66.094058460166849</v>
      </c>
      <c r="F24" s="84">
        <v>0</v>
      </c>
      <c r="G24" s="84">
        <v>0</v>
      </c>
      <c r="H24" s="84">
        <v>0</v>
      </c>
      <c r="I24" s="84">
        <v>51.553817019030767</v>
      </c>
      <c r="J24" s="84">
        <v>50.566382460414133</v>
      </c>
      <c r="K24" s="84">
        <v>49.679889906061149</v>
      </c>
      <c r="L24" s="84">
        <v>49.434389140271485</v>
      </c>
      <c r="M24" s="84">
        <v>48.387190768961794</v>
      </c>
      <c r="N24" s="84">
        <v>44.650587507730364</v>
      </c>
      <c r="O24" s="84">
        <v>41.13450582115432</v>
      </c>
      <c r="P24" s="84">
        <v>40</v>
      </c>
    </row>
    <row r="25" spans="1:16" x14ac:dyDescent="0.35">
      <c r="A25" s="83" t="s">
        <v>808</v>
      </c>
      <c r="B25" s="84">
        <v>0</v>
      </c>
      <c r="C25" s="84">
        <v>0</v>
      </c>
      <c r="D25" s="84">
        <v>0</v>
      </c>
      <c r="E25" s="84">
        <v>0</v>
      </c>
      <c r="F25" s="84">
        <v>0</v>
      </c>
      <c r="G25" s="84">
        <v>0</v>
      </c>
      <c r="H25" s="84">
        <v>0</v>
      </c>
      <c r="I25" s="84">
        <v>64.44227127378845</v>
      </c>
      <c r="J25" s="84">
        <v>63.207978075517666</v>
      </c>
      <c r="K25" s="84">
        <v>86.939807335607</v>
      </c>
      <c r="L25" s="84">
        <v>86.510180995475096</v>
      </c>
      <c r="M25" s="84">
        <v>84.677583845683145</v>
      </c>
      <c r="N25" s="84">
        <v>78.13852813852813</v>
      </c>
      <c r="O25" s="84">
        <v>71.985385187020057</v>
      </c>
      <c r="P25" s="84">
        <v>70</v>
      </c>
    </row>
    <row r="26" spans="1:16" x14ac:dyDescent="0.35">
      <c r="A26" s="83" t="s">
        <v>809</v>
      </c>
      <c r="B26" s="84">
        <v>0</v>
      </c>
      <c r="C26" s="84">
        <v>0</v>
      </c>
      <c r="D26" s="84">
        <v>0</v>
      </c>
      <c r="E26" s="84">
        <v>0</v>
      </c>
      <c r="F26" s="84">
        <v>0</v>
      </c>
      <c r="G26" s="84">
        <v>0</v>
      </c>
      <c r="H26" s="84">
        <v>0</v>
      </c>
      <c r="I26" s="84">
        <v>103.10763403806153</v>
      </c>
      <c r="J26" s="84">
        <v>0</v>
      </c>
      <c r="K26" s="84">
        <v>74.519834859091716</v>
      </c>
      <c r="L26" s="84">
        <v>74.151583710407223</v>
      </c>
      <c r="M26" s="84">
        <v>0</v>
      </c>
      <c r="N26" s="84">
        <v>0</v>
      </c>
      <c r="O26" s="84">
        <v>0</v>
      </c>
      <c r="P26" s="84">
        <v>0</v>
      </c>
    </row>
    <row r="27" spans="1:16" x14ac:dyDescent="0.35">
      <c r="A27" s="83" t="s">
        <v>810</v>
      </c>
      <c r="B27" s="84">
        <v>0</v>
      </c>
      <c r="C27" s="84">
        <v>0</v>
      </c>
      <c r="D27" s="84">
        <v>0</v>
      </c>
      <c r="E27" s="84">
        <v>0</v>
      </c>
      <c r="F27" s="84">
        <v>0</v>
      </c>
      <c r="G27" s="84">
        <v>69.425464953294139</v>
      </c>
      <c r="H27" s="84">
        <v>0</v>
      </c>
      <c r="I27" s="84">
        <v>0</v>
      </c>
      <c r="J27" s="84">
        <v>0</v>
      </c>
      <c r="K27" s="84">
        <v>0</v>
      </c>
      <c r="L27" s="84">
        <v>0</v>
      </c>
      <c r="M27" s="84">
        <v>0</v>
      </c>
      <c r="N27" s="84">
        <v>0</v>
      </c>
      <c r="O27" s="84">
        <v>0</v>
      </c>
      <c r="P27" s="84">
        <v>0</v>
      </c>
    </row>
    <row r="28" spans="1:16" x14ac:dyDescent="0.35">
      <c r="A28" s="83" t="s">
        <v>811</v>
      </c>
      <c r="B28" s="84">
        <v>0</v>
      </c>
      <c r="C28" s="84">
        <v>0</v>
      </c>
      <c r="D28" s="84">
        <v>0</v>
      </c>
      <c r="E28" s="84">
        <v>0</v>
      </c>
      <c r="F28" s="84">
        <v>0</v>
      </c>
      <c r="G28" s="84">
        <v>0</v>
      </c>
      <c r="H28" s="84">
        <v>0</v>
      </c>
      <c r="I28" s="84">
        <v>0</v>
      </c>
      <c r="J28" s="84">
        <v>63.207978075517666</v>
      </c>
      <c r="K28" s="84">
        <v>62.099862382576433</v>
      </c>
      <c r="L28" s="84">
        <v>61.792986425339357</v>
      </c>
      <c r="M28" s="84">
        <v>60.483988461202244</v>
      </c>
      <c r="N28" s="84">
        <v>44.650587507730364</v>
      </c>
      <c r="O28" s="84">
        <v>0</v>
      </c>
      <c r="P28" s="84">
        <v>40</v>
      </c>
    </row>
    <row r="29" spans="1:16" x14ac:dyDescent="0.35">
      <c r="A29" s="83" t="s">
        <v>812</v>
      </c>
      <c r="B29" s="84">
        <v>0</v>
      </c>
      <c r="C29" s="84">
        <v>0</v>
      </c>
      <c r="D29" s="84">
        <v>0</v>
      </c>
      <c r="E29" s="84">
        <v>0</v>
      </c>
      <c r="F29" s="84">
        <v>0</v>
      </c>
      <c r="G29" s="84">
        <v>0</v>
      </c>
      <c r="H29" s="84">
        <v>0</v>
      </c>
      <c r="I29" s="84">
        <v>0</v>
      </c>
      <c r="J29" s="84">
        <v>63.207978075517666</v>
      </c>
      <c r="K29" s="84">
        <v>62.099862382576433</v>
      </c>
      <c r="L29" s="84">
        <v>61.792986425339357</v>
      </c>
      <c r="M29" s="84">
        <v>0</v>
      </c>
      <c r="N29" s="84">
        <v>0</v>
      </c>
      <c r="O29" s="84">
        <v>0</v>
      </c>
      <c r="P29" s="84">
        <v>0</v>
      </c>
    </row>
    <row r="30" spans="1:16" x14ac:dyDescent="0.35">
      <c r="A30" s="83" t="s">
        <v>813</v>
      </c>
      <c r="B30" s="84">
        <v>0</v>
      </c>
      <c r="C30" s="84">
        <v>0</v>
      </c>
      <c r="D30" s="84">
        <v>0</v>
      </c>
      <c r="E30" s="84">
        <v>0</v>
      </c>
      <c r="F30" s="84">
        <v>0</v>
      </c>
      <c r="G30" s="84">
        <v>0</v>
      </c>
      <c r="H30" s="84">
        <v>0</v>
      </c>
      <c r="I30" s="84">
        <v>0</v>
      </c>
      <c r="J30" s="84">
        <v>0</v>
      </c>
      <c r="K30" s="84">
        <v>62.099862382576433</v>
      </c>
      <c r="L30" s="84">
        <v>61.792986425339357</v>
      </c>
      <c r="M30" s="84">
        <v>60.483988461202244</v>
      </c>
      <c r="N30" s="84">
        <v>55.813234384662955</v>
      </c>
      <c r="O30" s="84">
        <v>51.418132276442897</v>
      </c>
      <c r="P30" s="84">
        <v>50</v>
      </c>
    </row>
    <row r="31" spans="1:16" x14ac:dyDescent="0.35">
      <c r="A31" s="83" t="s">
        <v>814</v>
      </c>
      <c r="B31" s="84">
        <v>0</v>
      </c>
      <c r="C31" s="84">
        <v>0</v>
      </c>
      <c r="D31" s="84">
        <v>0</v>
      </c>
      <c r="E31" s="84">
        <v>0</v>
      </c>
      <c r="F31" s="84">
        <v>0</v>
      </c>
      <c r="G31" s="84">
        <v>0</v>
      </c>
      <c r="H31" s="84">
        <v>0</v>
      </c>
      <c r="I31" s="84">
        <v>0</v>
      </c>
      <c r="J31" s="84">
        <v>0</v>
      </c>
      <c r="K31" s="84">
        <v>0</v>
      </c>
      <c r="L31" s="84">
        <v>86.510180995475096</v>
      </c>
      <c r="M31" s="84">
        <v>84.677583845683145</v>
      </c>
      <c r="N31" s="84">
        <v>78.13852813852813</v>
      </c>
      <c r="O31" s="84">
        <v>71.985385187020057</v>
      </c>
      <c r="P31" s="84">
        <v>80</v>
      </c>
    </row>
    <row r="32" spans="1:16" x14ac:dyDescent="0.35">
      <c r="A32" s="83" t="s">
        <v>815</v>
      </c>
      <c r="B32" s="84">
        <v>0</v>
      </c>
      <c r="C32" s="84">
        <v>0</v>
      </c>
      <c r="D32" s="84">
        <v>0</v>
      </c>
      <c r="E32" s="84">
        <v>0</v>
      </c>
      <c r="F32" s="84">
        <v>0</v>
      </c>
      <c r="G32" s="84">
        <v>0</v>
      </c>
      <c r="H32" s="84">
        <v>0</v>
      </c>
      <c r="I32" s="84">
        <v>0</v>
      </c>
      <c r="J32" s="84">
        <v>0</v>
      </c>
      <c r="K32" s="84">
        <v>62.099862382576433</v>
      </c>
      <c r="L32" s="84">
        <v>61.792986425339357</v>
      </c>
      <c r="M32" s="84">
        <v>72.580786153442702</v>
      </c>
      <c r="N32" s="84">
        <v>66.975881261595546</v>
      </c>
      <c r="O32" s="84">
        <v>61.701758731731481</v>
      </c>
      <c r="P32" s="84">
        <v>60</v>
      </c>
    </row>
    <row r="33" spans="1:16" x14ac:dyDescent="0.35">
      <c r="A33" s="83" t="s">
        <v>816</v>
      </c>
      <c r="B33" s="84">
        <v>30.097212153166808</v>
      </c>
      <c r="C33" s="84">
        <v>0</v>
      </c>
      <c r="D33" s="84">
        <v>0</v>
      </c>
      <c r="E33" s="84">
        <v>0</v>
      </c>
      <c r="F33" s="84">
        <v>0</v>
      </c>
      <c r="G33" s="84">
        <v>0</v>
      </c>
      <c r="H33" s="84">
        <v>0</v>
      </c>
      <c r="I33" s="84">
        <v>0</v>
      </c>
      <c r="J33" s="84">
        <v>0</v>
      </c>
      <c r="K33" s="84">
        <v>0</v>
      </c>
      <c r="L33" s="84">
        <v>0</v>
      </c>
      <c r="M33" s="84">
        <v>0</v>
      </c>
      <c r="N33" s="84">
        <v>0</v>
      </c>
      <c r="O33" s="84">
        <v>0</v>
      </c>
      <c r="P33" s="84">
        <v>0</v>
      </c>
    </row>
    <row r="34" spans="1:16" x14ac:dyDescent="0.35">
      <c r="A34" s="83" t="s">
        <v>817</v>
      </c>
      <c r="B34" s="84">
        <v>0</v>
      </c>
      <c r="C34" s="84">
        <v>0</v>
      </c>
      <c r="D34" s="84">
        <v>0</v>
      </c>
      <c r="E34" s="84">
        <v>0</v>
      </c>
      <c r="F34" s="84">
        <v>0</v>
      </c>
      <c r="G34" s="84">
        <v>0</v>
      </c>
      <c r="H34" s="84">
        <v>0</v>
      </c>
      <c r="I34" s="84">
        <v>0</v>
      </c>
      <c r="J34" s="84">
        <v>0</v>
      </c>
      <c r="K34" s="84">
        <v>0</v>
      </c>
      <c r="L34" s="84">
        <v>0</v>
      </c>
      <c r="M34" s="84">
        <v>72.580786153442702</v>
      </c>
      <c r="N34" s="84">
        <v>66.975881261595546</v>
      </c>
      <c r="O34" s="84">
        <v>61.701758731731481</v>
      </c>
      <c r="P34" s="84">
        <v>70</v>
      </c>
    </row>
    <row r="35" spans="1:16" x14ac:dyDescent="0.35">
      <c r="A35" s="83" t="s">
        <v>818</v>
      </c>
      <c r="B35" s="84">
        <v>0</v>
      </c>
      <c r="C35" s="84">
        <v>0</v>
      </c>
      <c r="D35" s="84">
        <v>0</v>
      </c>
      <c r="E35" s="84">
        <v>0</v>
      </c>
      <c r="F35" s="84">
        <v>0</v>
      </c>
      <c r="G35" s="84">
        <v>0</v>
      </c>
      <c r="H35" s="84">
        <v>0</v>
      </c>
      <c r="I35" s="84">
        <v>0</v>
      </c>
      <c r="J35" s="84">
        <v>0</v>
      </c>
      <c r="K35" s="84">
        <v>0</v>
      </c>
      <c r="L35" s="84">
        <v>0</v>
      </c>
      <c r="M35" s="84">
        <v>72.580786153442702</v>
      </c>
      <c r="N35" s="84">
        <v>66.975881261595546</v>
      </c>
      <c r="O35" s="84">
        <v>61.701758731731481</v>
      </c>
      <c r="P35" s="84">
        <v>70</v>
      </c>
    </row>
    <row r="36" spans="1:16" x14ac:dyDescent="0.35">
      <c r="A36" s="83" t="s">
        <v>1199</v>
      </c>
      <c r="B36" s="84">
        <v>0</v>
      </c>
      <c r="C36" s="84">
        <v>0</v>
      </c>
      <c r="D36" s="84">
        <v>0</v>
      </c>
      <c r="E36" s="84">
        <v>0</v>
      </c>
      <c r="F36" s="84">
        <v>0</v>
      </c>
      <c r="G36" s="84">
        <v>0</v>
      </c>
      <c r="H36" s="84">
        <v>0</v>
      </c>
      <c r="I36" s="84">
        <v>0</v>
      </c>
      <c r="J36" s="84">
        <v>0</v>
      </c>
      <c r="K36" s="84">
        <v>0</v>
      </c>
      <c r="L36" s="84">
        <v>0</v>
      </c>
      <c r="M36" s="84">
        <v>0</v>
      </c>
      <c r="N36" s="84">
        <v>0</v>
      </c>
      <c r="O36" s="84">
        <v>41</v>
      </c>
      <c r="P36" s="84">
        <v>50</v>
      </c>
    </row>
    <row r="37" spans="1:16" x14ac:dyDescent="0.35">
      <c r="A37" s="83" t="s">
        <v>1200</v>
      </c>
      <c r="B37" s="84">
        <v>0</v>
      </c>
      <c r="C37" s="84">
        <v>0</v>
      </c>
      <c r="D37" s="84">
        <v>0</v>
      </c>
      <c r="E37" s="84">
        <v>0</v>
      </c>
      <c r="F37" s="84">
        <v>0</v>
      </c>
      <c r="G37" s="84">
        <v>0</v>
      </c>
      <c r="H37" s="84">
        <v>0</v>
      </c>
      <c r="I37" s="84">
        <v>0</v>
      </c>
      <c r="J37" s="84">
        <v>0</v>
      </c>
      <c r="K37" s="84">
        <v>0</v>
      </c>
      <c r="L37" s="84">
        <v>0</v>
      </c>
      <c r="M37" s="84">
        <v>0</v>
      </c>
      <c r="N37" s="84">
        <v>0</v>
      </c>
      <c r="O37" s="84">
        <v>51</v>
      </c>
      <c r="P37" s="84">
        <v>50</v>
      </c>
    </row>
    <row r="38" spans="1:16" x14ac:dyDescent="0.35">
      <c r="A38" s="87" t="s">
        <v>20</v>
      </c>
      <c r="B38" s="90">
        <v>4788.1928425492642</v>
      </c>
      <c r="C38" s="90">
        <v>4665.655203416497</v>
      </c>
      <c r="D38" s="90">
        <v>5945.8147676639092</v>
      </c>
      <c r="E38" s="90">
        <v>5948.4652614150136</v>
      </c>
      <c r="F38" s="90">
        <v>5959.2809977989718</v>
      </c>
      <c r="G38" s="90">
        <v>5965.1251617779317</v>
      </c>
      <c r="H38" s="90">
        <v>5903.9123976866922</v>
      </c>
      <c r="I38" s="90">
        <v>6122.0157710099011</v>
      </c>
      <c r="J38" s="90">
        <v>6004.7579171741763</v>
      </c>
      <c r="K38" s="90">
        <v>5899.4869263447617</v>
      </c>
      <c r="L38" s="90">
        <v>5870.3337104072352</v>
      </c>
      <c r="M38" s="90">
        <v>5745.9789038142171</v>
      </c>
      <c r="N38" s="90">
        <v>5257.6066790352497</v>
      </c>
      <c r="O38" s="90">
        <v>4884</v>
      </c>
      <c r="P38" s="90">
        <v>4750</v>
      </c>
    </row>
    <row r="40" spans="1:16" x14ac:dyDescent="0.35">
      <c r="A40" s="18" t="s">
        <v>1004</v>
      </c>
    </row>
    <row r="42" spans="1:16" x14ac:dyDescent="0.35">
      <c r="A42" s="98" t="s">
        <v>844</v>
      </c>
    </row>
    <row r="45" spans="1:16" x14ac:dyDescent="0.35">
      <c r="A45" s="2" t="s">
        <v>1261</v>
      </c>
    </row>
    <row r="46" spans="1:16" x14ac:dyDescent="0.35">
      <c r="A46" s="3" t="s">
        <v>1262</v>
      </c>
    </row>
    <row r="48" spans="1:16" x14ac:dyDescent="0.35">
      <c r="A48" s="83" t="s">
        <v>787</v>
      </c>
      <c r="B48" s="83" t="s">
        <v>6</v>
      </c>
      <c r="C48" s="83" t="s">
        <v>7</v>
      </c>
      <c r="D48" s="83" t="s">
        <v>8</v>
      </c>
      <c r="E48" s="83" t="s">
        <v>9</v>
      </c>
      <c r="F48" s="83" t="s">
        <v>10</v>
      </c>
      <c r="G48" s="83" t="s">
        <v>11</v>
      </c>
      <c r="H48" s="83" t="s">
        <v>12</v>
      </c>
      <c r="I48" s="83" t="s">
        <v>13</v>
      </c>
      <c r="J48" s="83" t="s">
        <v>14</v>
      </c>
      <c r="K48" s="83" t="s">
        <v>15</v>
      </c>
      <c r="L48" s="83" t="s">
        <v>16</v>
      </c>
      <c r="M48" s="83" t="s">
        <v>17</v>
      </c>
      <c r="N48" s="83" t="s">
        <v>1140</v>
      </c>
      <c r="O48" s="83" t="s">
        <v>322</v>
      </c>
      <c r="P48" s="83" t="s">
        <v>1141</v>
      </c>
    </row>
    <row r="49" spans="1:16" x14ac:dyDescent="0.35">
      <c r="A49" s="83" t="s">
        <v>788</v>
      </c>
      <c r="B49" s="85">
        <v>1782</v>
      </c>
      <c r="C49" s="85">
        <v>1782</v>
      </c>
      <c r="D49" s="85">
        <v>2030</v>
      </c>
      <c r="E49" s="85">
        <v>2044</v>
      </c>
      <c r="F49" s="85">
        <v>2000</v>
      </c>
      <c r="G49" s="85">
        <v>2000</v>
      </c>
      <c r="H49" s="85">
        <v>2000</v>
      </c>
      <c r="I49" s="85">
        <v>2000</v>
      </c>
      <c r="J49" s="85">
        <v>2000</v>
      </c>
      <c r="K49" s="85">
        <v>1900</v>
      </c>
      <c r="L49" s="85">
        <v>1900</v>
      </c>
      <c r="M49" s="85">
        <v>1800</v>
      </c>
      <c r="N49" s="85">
        <v>1800</v>
      </c>
      <c r="O49" s="85">
        <v>1800</v>
      </c>
      <c r="P49" s="85">
        <v>1800</v>
      </c>
    </row>
    <row r="50" spans="1:16" x14ac:dyDescent="0.35">
      <c r="A50" s="83" t="s">
        <v>789</v>
      </c>
      <c r="B50" s="85">
        <v>870</v>
      </c>
      <c r="C50" s="85">
        <v>860</v>
      </c>
      <c r="D50" s="85">
        <v>900</v>
      </c>
      <c r="E50" s="85">
        <v>870</v>
      </c>
      <c r="F50" s="85">
        <v>870</v>
      </c>
      <c r="G50" s="85">
        <v>870</v>
      </c>
      <c r="H50" s="85">
        <v>870</v>
      </c>
      <c r="I50" s="85">
        <v>870</v>
      </c>
      <c r="J50" s="85">
        <v>870</v>
      </c>
      <c r="K50" s="85">
        <v>770</v>
      </c>
      <c r="L50" s="85">
        <v>770</v>
      </c>
      <c r="M50" s="85">
        <v>850</v>
      </c>
      <c r="N50" s="85">
        <v>850</v>
      </c>
      <c r="O50" s="85">
        <v>850</v>
      </c>
      <c r="P50" s="85">
        <v>850</v>
      </c>
    </row>
    <row r="51" spans="1:16" x14ac:dyDescent="0.35">
      <c r="A51" s="83" t="s">
        <v>790</v>
      </c>
      <c r="B51" s="85">
        <v>200</v>
      </c>
      <c r="C51" s="85">
        <v>300</v>
      </c>
      <c r="D51" s="85">
        <v>350</v>
      </c>
      <c r="E51" s="85">
        <v>350</v>
      </c>
      <c r="F51" s="85">
        <v>400</v>
      </c>
      <c r="G51" s="85">
        <v>400</v>
      </c>
      <c r="H51" s="85">
        <v>450</v>
      </c>
      <c r="I51" s="85">
        <v>450</v>
      </c>
      <c r="J51" s="85">
        <v>540</v>
      </c>
      <c r="K51" s="85">
        <v>540</v>
      </c>
      <c r="L51" s="85">
        <v>580</v>
      </c>
      <c r="M51" s="85">
        <v>610</v>
      </c>
      <c r="N51" s="85">
        <v>610</v>
      </c>
      <c r="O51" s="85">
        <v>610</v>
      </c>
      <c r="P51" s="85">
        <v>610</v>
      </c>
    </row>
    <row r="52" spans="1:16" x14ac:dyDescent="0.35">
      <c r="A52" s="83" t="s">
        <v>791</v>
      </c>
      <c r="B52" s="85">
        <v>110</v>
      </c>
      <c r="C52" s="85">
        <v>95</v>
      </c>
      <c r="D52" s="85">
        <v>150</v>
      </c>
      <c r="E52" s="85">
        <v>150</v>
      </c>
      <c r="F52" s="85">
        <v>210</v>
      </c>
      <c r="G52" s="85">
        <v>210</v>
      </c>
      <c r="H52" s="85">
        <v>160</v>
      </c>
      <c r="I52" s="85">
        <v>160</v>
      </c>
      <c r="J52" s="85">
        <v>160</v>
      </c>
      <c r="K52" s="85">
        <v>160</v>
      </c>
      <c r="L52" s="85">
        <v>160</v>
      </c>
      <c r="M52" s="85">
        <v>160</v>
      </c>
      <c r="N52" s="85">
        <v>160</v>
      </c>
      <c r="O52" s="85">
        <v>160</v>
      </c>
      <c r="P52" s="85">
        <v>160</v>
      </c>
    </row>
    <row r="53" spans="1:16" x14ac:dyDescent="0.35">
      <c r="A53" s="83" t="s">
        <v>792</v>
      </c>
      <c r="B53" s="85">
        <v>125</v>
      </c>
      <c r="C53" s="85">
        <v>110</v>
      </c>
      <c r="D53" s="85">
        <v>160</v>
      </c>
      <c r="E53" s="85">
        <v>160</v>
      </c>
      <c r="F53" s="85">
        <v>160</v>
      </c>
      <c r="G53" s="85">
        <v>160</v>
      </c>
      <c r="H53" s="85">
        <v>160</v>
      </c>
      <c r="I53" s="85">
        <v>160</v>
      </c>
      <c r="J53" s="85">
        <v>160</v>
      </c>
      <c r="K53" s="85">
        <v>160</v>
      </c>
      <c r="L53" s="85">
        <v>60</v>
      </c>
      <c r="M53" s="85">
        <v>40</v>
      </c>
      <c r="N53" s="85"/>
      <c r="O53" s="85">
        <v>40</v>
      </c>
      <c r="P53" s="85">
        <v>50</v>
      </c>
    </row>
    <row r="54" spans="1:16" x14ac:dyDescent="0.35">
      <c r="A54" s="83" t="s">
        <v>793</v>
      </c>
      <c r="B54" s="85">
        <v>210</v>
      </c>
      <c r="C54" s="85">
        <v>195</v>
      </c>
      <c r="D54" s="85">
        <v>180</v>
      </c>
      <c r="E54" s="85">
        <v>150</v>
      </c>
      <c r="F54" s="85">
        <v>100</v>
      </c>
      <c r="G54" s="85">
        <v>100</v>
      </c>
      <c r="H54" s="85">
        <v>100</v>
      </c>
      <c r="I54" s="85">
        <v>100</v>
      </c>
      <c r="J54" s="85">
        <v>100</v>
      </c>
      <c r="K54" s="85">
        <v>100</v>
      </c>
      <c r="L54" s="85">
        <v>100</v>
      </c>
      <c r="M54" s="85">
        <v>100</v>
      </c>
      <c r="N54" s="85">
        <v>100</v>
      </c>
      <c r="O54" s="85">
        <v>100</v>
      </c>
      <c r="P54" s="85">
        <v>100</v>
      </c>
    </row>
    <row r="55" spans="1:16" x14ac:dyDescent="0.35">
      <c r="A55" s="83" t="s">
        <v>794</v>
      </c>
      <c r="B55" s="85">
        <v>0</v>
      </c>
      <c r="C55" s="85">
        <v>0</v>
      </c>
      <c r="D55" s="85">
        <v>180</v>
      </c>
      <c r="E55" s="85">
        <v>150</v>
      </c>
      <c r="F55" s="85">
        <v>110</v>
      </c>
      <c r="G55" s="85">
        <v>90</v>
      </c>
      <c r="H55" s="85">
        <v>90</v>
      </c>
      <c r="I55" s="85">
        <v>100</v>
      </c>
      <c r="J55" s="85">
        <v>100</v>
      </c>
      <c r="K55" s="85">
        <v>100</v>
      </c>
      <c r="L55" s="85">
        <v>100</v>
      </c>
      <c r="M55" s="85">
        <v>120</v>
      </c>
      <c r="N55" s="85">
        <v>120</v>
      </c>
      <c r="O55" s="85">
        <v>120</v>
      </c>
      <c r="P55" s="85">
        <v>120</v>
      </c>
    </row>
    <row r="56" spans="1:16" x14ac:dyDescent="0.35">
      <c r="A56" s="83" t="s">
        <v>795</v>
      </c>
      <c r="B56" s="85">
        <v>0</v>
      </c>
      <c r="C56" s="85">
        <v>0</v>
      </c>
      <c r="D56" s="85">
        <v>100</v>
      </c>
      <c r="E56" s="85">
        <v>90</v>
      </c>
      <c r="F56" s="85">
        <v>90</v>
      </c>
      <c r="G56" s="85">
        <v>80</v>
      </c>
      <c r="H56" s="85">
        <v>80</v>
      </c>
      <c r="I56" s="85">
        <v>80</v>
      </c>
      <c r="J56" s="85">
        <v>80</v>
      </c>
      <c r="K56" s="85">
        <v>80</v>
      </c>
      <c r="L56" s="85">
        <v>80</v>
      </c>
      <c r="M56" s="85">
        <v>80</v>
      </c>
      <c r="N56" s="85">
        <v>80</v>
      </c>
      <c r="O56" s="85">
        <v>80</v>
      </c>
      <c r="P56" s="85">
        <v>90</v>
      </c>
    </row>
    <row r="57" spans="1:16" x14ac:dyDescent="0.35">
      <c r="A57" s="83" t="s">
        <v>796</v>
      </c>
      <c r="B57" s="85">
        <v>0</v>
      </c>
      <c r="C57" s="85">
        <v>0</v>
      </c>
      <c r="D57" s="85">
        <v>100</v>
      </c>
      <c r="E57" s="85">
        <v>90</v>
      </c>
      <c r="F57" s="85">
        <v>90</v>
      </c>
      <c r="G57" s="85">
        <v>80</v>
      </c>
      <c r="H57" s="85">
        <v>80</v>
      </c>
      <c r="I57" s="85">
        <v>80</v>
      </c>
      <c r="J57" s="85">
        <v>80</v>
      </c>
      <c r="K57" s="85">
        <v>80</v>
      </c>
      <c r="L57" s="85">
        <v>80</v>
      </c>
      <c r="M57" s="85">
        <v>80</v>
      </c>
      <c r="N57" s="85">
        <v>80</v>
      </c>
      <c r="O57" s="85">
        <v>80</v>
      </c>
      <c r="P57" s="85">
        <v>80</v>
      </c>
    </row>
    <row r="58" spans="1:16" x14ac:dyDescent="0.35">
      <c r="A58" s="83" t="s">
        <v>797</v>
      </c>
      <c r="B58" s="85">
        <v>0</v>
      </c>
      <c r="C58" s="85">
        <v>0</v>
      </c>
      <c r="D58" s="85">
        <v>100</v>
      </c>
      <c r="E58" s="85">
        <v>90</v>
      </c>
      <c r="F58" s="85">
        <v>90</v>
      </c>
      <c r="G58" s="85">
        <v>80</v>
      </c>
      <c r="H58" s="85">
        <v>80</v>
      </c>
      <c r="I58" s="85">
        <v>80</v>
      </c>
      <c r="J58" s="85">
        <v>80</v>
      </c>
      <c r="K58" s="85">
        <v>80</v>
      </c>
      <c r="L58" s="85">
        <v>70</v>
      </c>
      <c r="M58" s="85">
        <v>70</v>
      </c>
      <c r="N58" s="85">
        <v>70</v>
      </c>
      <c r="O58" s="85">
        <v>70</v>
      </c>
      <c r="P58" s="85">
        <v>70</v>
      </c>
    </row>
    <row r="59" spans="1:16" x14ac:dyDescent="0.35">
      <c r="A59" s="83" t="s">
        <v>798</v>
      </c>
      <c r="B59" s="85">
        <v>78</v>
      </c>
      <c r="C59" s="85">
        <v>55</v>
      </c>
      <c r="D59" s="85">
        <v>60</v>
      </c>
      <c r="E59" s="85">
        <v>55</v>
      </c>
      <c r="F59" s="85">
        <v>30</v>
      </c>
      <c r="G59" s="85">
        <v>30</v>
      </c>
      <c r="H59" s="85">
        <v>70</v>
      </c>
      <c r="I59" s="85">
        <v>100</v>
      </c>
      <c r="J59" s="85">
        <v>100</v>
      </c>
      <c r="K59" s="85">
        <v>100</v>
      </c>
      <c r="L59" s="85">
        <v>100</v>
      </c>
      <c r="M59" s="85">
        <v>100</v>
      </c>
      <c r="N59" s="85">
        <v>100</v>
      </c>
      <c r="O59" s="85">
        <v>100</v>
      </c>
      <c r="P59" s="85">
        <v>0</v>
      </c>
    </row>
    <row r="60" spans="1:16" x14ac:dyDescent="0.35">
      <c r="A60" s="83" t="s">
        <v>799</v>
      </c>
      <c r="B60" s="85">
        <v>17</v>
      </c>
      <c r="C60" s="85">
        <v>17</v>
      </c>
      <c r="D60" s="85">
        <v>40</v>
      </c>
      <c r="E60" s="85">
        <v>50</v>
      </c>
      <c r="F60" s="85">
        <v>60</v>
      </c>
      <c r="G60" s="85">
        <v>60</v>
      </c>
      <c r="H60" s="85">
        <v>60</v>
      </c>
      <c r="I60" s="85">
        <v>80</v>
      </c>
      <c r="J60" s="85">
        <v>80</v>
      </c>
      <c r="K60" s="85">
        <v>80</v>
      </c>
      <c r="L60" s="85">
        <v>80</v>
      </c>
      <c r="M60" s="85">
        <v>0</v>
      </c>
      <c r="N60" s="85">
        <v>50</v>
      </c>
      <c r="O60" s="85">
        <v>50</v>
      </c>
      <c r="P60" s="85">
        <v>50</v>
      </c>
    </row>
    <row r="61" spans="1:16" x14ac:dyDescent="0.35">
      <c r="A61" s="83" t="s">
        <v>800</v>
      </c>
      <c r="B61" s="85">
        <v>43</v>
      </c>
      <c r="C61" s="85">
        <v>43</v>
      </c>
      <c r="D61" s="85">
        <v>50</v>
      </c>
      <c r="E61" s="85">
        <v>45</v>
      </c>
      <c r="F61" s="85">
        <v>45</v>
      </c>
      <c r="G61" s="85">
        <v>45</v>
      </c>
      <c r="H61" s="85">
        <v>45</v>
      </c>
      <c r="I61" s="85">
        <v>45</v>
      </c>
      <c r="J61" s="85">
        <v>0</v>
      </c>
      <c r="K61" s="85">
        <v>0</v>
      </c>
      <c r="L61" s="85">
        <v>0</v>
      </c>
      <c r="M61" s="85">
        <v>0</v>
      </c>
      <c r="N61" s="85"/>
      <c r="O61" s="85"/>
      <c r="P61" s="85">
        <v>0</v>
      </c>
    </row>
    <row r="62" spans="1:16" x14ac:dyDescent="0.35">
      <c r="A62" s="83" t="s">
        <v>801</v>
      </c>
      <c r="B62" s="85">
        <v>0</v>
      </c>
      <c r="C62" s="85">
        <v>0</v>
      </c>
      <c r="D62" s="85">
        <v>0</v>
      </c>
      <c r="E62" s="85">
        <v>50</v>
      </c>
      <c r="F62" s="85">
        <v>60</v>
      </c>
      <c r="G62" s="85">
        <v>60</v>
      </c>
      <c r="H62" s="85">
        <v>60</v>
      </c>
      <c r="I62" s="85">
        <v>60</v>
      </c>
      <c r="J62" s="85">
        <v>60</v>
      </c>
      <c r="K62" s="85">
        <v>60</v>
      </c>
      <c r="L62" s="85">
        <v>60</v>
      </c>
      <c r="M62" s="85">
        <v>60</v>
      </c>
      <c r="N62" s="85">
        <v>60</v>
      </c>
      <c r="O62" s="85">
        <v>60</v>
      </c>
      <c r="P62" s="85">
        <v>0</v>
      </c>
    </row>
    <row r="63" spans="1:16" x14ac:dyDescent="0.35">
      <c r="A63" s="83" t="s">
        <v>802</v>
      </c>
      <c r="B63" s="85">
        <v>0</v>
      </c>
      <c r="C63" s="85">
        <v>0</v>
      </c>
      <c r="D63" s="85">
        <v>0</v>
      </c>
      <c r="E63" s="85">
        <v>0</v>
      </c>
      <c r="F63" s="85">
        <v>50</v>
      </c>
      <c r="G63" s="85">
        <v>50</v>
      </c>
      <c r="H63" s="85">
        <v>60</v>
      </c>
      <c r="I63" s="85">
        <v>60</v>
      </c>
      <c r="J63" s="85">
        <v>60</v>
      </c>
      <c r="K63" s="85">
        <v>60</v>
      </c>
      <c r="L63" s="85">
        <v>60</v>
      </c>
      <c r="M63" s="85">
        <v>60</v>
      </c>
      <c r="N63" s="85">
        <v>50</v>
      </c>
      <c r="O63" s="85"/>
      <c r="P63" s="85">
        <v>50</v>
      </c>
    </row>
    <row r="64" spans="1:16" x14ac:dyDescent="0.35">
      <c r="A64" s="83" t="s">
        <v>803</v>
      </c>
      <c r="B64" s="85">
        <v>0</v>
      </c>
      <c r="C64" s="85">
        <v>0</v>
      </c>
      <c r="D64" s="85">
        <v>50</v>
      </c>
      <c r="E64" s="85">
        <v>45</v>
      </c>
      <c r="F64" s="85">
        <v>45</v>
      </c>
      <c r="G64" s="85">
        <v>45</v>
      </c>
      <c r="H64" s="85">
        <v>45</v>
      </c>
      <c r="I64" s="85">
        <v>45</v>
      </c>
      <c r="J64" s="85">
        <v>0</v>
      </c>
      <c r="K64" s="85">
        <v>0</v>
      </c>
      <c r="L64" s="85">
        <v>0</v>
      </c>
      <c r="M64" s="85">
        <v>40</v>
      </c>
      <c r="N64" s="85">
        <v>0</v>
      </c>
      <c r="O64" s="85"/>
      <c r="P64" s="85">
        <v>0</v>
      </c>
    </row>
    <row r="65" spans="1:16" x14ac:dyDescent="0.35">
      <c r="A65" s="83" t="s">
        <v>804</v>
      </c>
      <c r="B65" s="85">
        <v>0</v>
      </c>
      <c r="C65" s="85">
        <v>0</v>
      </c>
      <c r="D65" s="85">
        <v>0</v>
      </c>
      <c r="E65" s="85">
        <v>0</v>
      </c>
      <c r="F65" s="85">
        <v>50</v>
      </c>
      <c r="G65" s="85">
        <v>50</v>
      </c>
      <c r="H65" s="85">
        <v>50</v>
      </c>
      <c r="I65" s="85">
        <v>60</v>
      </c>
      <c r="J65" s="85">
        <v>60</v>
      </c>
      <c r="K65" s="85">
        <v>60</v>
      </c>
      <c r="L65" s="85">
        <v>60</v>
      </c>
      <c r="M65" s="85">
        <v>60</v>
      </c>
      <c r="N65" s="85">
        <v>60</v>
      </c>
      <c r="O65" s="85">
        <v>60</v>
      </c>
      <c r="P65" s="85">
        <v>70</v>
      </c>
    </row>
    <row r="66" spans="1:16" x14ac:dyDescent="0.35">
      <c r="A66" s="83" t="s">
        <v>805</v>
      </c>
      <c r="B66" s="85">
        <v>43</v>
      </c>
      <c r="C66" s="85">
        <v>43</v>
      </c>
      <c r="D66" s="85">
        <v>50</v>
      </c>
      <c r="E66" s="85">
        <v>45</v>
      </c>
      <c r="F66" s="85">
        <v>20</v>
      </c>
      <c r="G66" s="85">
        <v>20</v>
      </c>
      <c r="H66" s="85">
        <v>20</v>
      </c>
      <c r="I66" s="85">
        <v>20</v>
      </c>
      <c r="J66" s="85">
        <v>0</v>
      </c>
      <c r="K66" s="85">
        <v>0</v>
      </c>
      <c r="L66" s="85">
        <v>0</v>
      </c>
      <c r="M66" s="85">
        <v>0</v>
      </c>
      <c r="N66" s="85">
        <v>0</v>
      </c>
      <c r="O66" s="85"/>
      <c r="P66" s="85">
        <v>0</v>
      </c>
    </row>
    <row r="67" spans="1:16" x14ac:dyDescent="0.35">
      <c r="A67" s="83" t="s">
        <v>806</v>
      </c>
      <c r="B67" s="85">
        <v>0</v>
      </c>
      <c r="C67" s="85">
        <v>0</v>
      </c>
      <c r="D67" s="85">
        <v>0</v>
      </c>
      <c r="E67" s="85">
        <v>16</v>
      </c>
      <c r="F67" s="85">
        <v>20</v>
      </c>
      <c r="G67" s="85">
        <v>20</v>
      </c>
      <c r="H67" s="85">
        <v>20</v>
      </c>
      <c r="I67" s="85">
        <v>30</v>
      </c>
      <c r="J67" s="85">
        <v>30</v>
      </c>
      <c r="K67" s="85">
        <v>50</v>
      </c>
      <c r="L67" s="85">
        <v>50</v>
      </c>
      <c r="M67" s="85">
        <v>60</v>
      </c>
      <c r="N67" s="85">
        <v>70</v>
      </c>
      <c r="O67" s="85">
        <v>70</v>
      </c>
      <c r="P67" s="85">
        <v>70</v>
      </c>
    </row>
    <row r="68" spans="1:16" x14ac:dyDescent="0.35">
      <c r="A68" s="83" t="s">
        <v>807</v>
      </c>
      <c r="B68" s="85">
        <v>0</v>
      </c>
      <c r="C68" s="85">
        <v>0</v>
      </c>
      <c r="D68" s="85">
        <v>0</v>
      </c>
      <c r="E68" s="85">
        <v>50</v>
      </c>
      <c r="F68" s="85">
        <v>0</v>
      </c>
      <c r="G68" s="85">
        <v>0</v>
      </c>
      <c r="H68" s="85">
        <v>0</v>
      </c>
      <c r="I68" s="85">
        <v>40</v>
      </c>
      <c r="J68" s="85">
        <v>40</v>
      </c>
      <c r="K68" s="85">
        <v>40</v>
      </c>
      <c r="L68" s="85">
        <v>40</v>
      </c>
      <c r="M68" s="85">
        <v>40</v>
      </c>
      <c r="N68" s="85">
        <v>40</v>
      </c>
      <c r="O68" s="85">
        <v>40</v>
      </c>
      <c r="P68" s="85">
        <v>40</v>
      </c>
    </row>
    <row r="69" spans="1:16" x14ac:dyDescent="0.35">
      <c r="A69" s="83" t="s">
        <v>808</v>
      </c>
      <c r="B69" s="85">
        <v>0</v>
      </c>
      <c r="C69" s="85">
        <v>0</v>
      </c>
      <c r="D69" s="85">
        <v>0</v>
      </c>
      <c r="E69" s="85">
        <v>0</v>
      </c>
      <c r="F69" s="85">
        <v>0</v>
      </c>
      <c r="G69" s="85">
        <v>0</v>
      </c>
      <c r="H69" s="85">
        <v>0</v>
      </c>
      <c r="I69" s="85">
        <v>50</v>
      </c>
      <c r="J69" s="85">
        <v>50</v>
      </c>
      <c r="K69" s="85">
        <v>70</v>
      </c>
      <c r="L69" s="85">
        <v>70</v>
      </c>
      <c r="M69" s="85">
        <v>70</v>
      </c>
      <c r="N69" s="85">
        <v>70</v>
      </c>
      <c r="O69" s="85">
        <v>70</v>
      </c>
      <c r="P69" s="85">
        <v>70</v>
      </c>
    </row>
    <row r="70" spans="1:16" x14ac:dyDescent="0.35">
      <c r="A70" s="83" t="s">
        <v>809</v>
      </c>
      <c r="B70" s="85">
        <v>0</v>
      </c>
      <c r="C70" s="85">
        <v>0</v>
      </c>
      <c r="D70" s="85">
        <v>0</v>
      </c>
      <c r="E70" s="85">
        <v>0</v>
      </c>
      <c r="F70" s="85">
        <v>0</v>
      </c>
      <c r="G70" s="85">
        <v>0</v>
      </c>
      <c r="H70" s="85">
        <v>0</v>
      </c>
      <c r="I70" s="85">
        <v>80</v>
      </c>
      <c r="J70" s="85">
        <v>0</v>
      </c>
      <c r="K70" s="85">
        <v>60</v>
      </c>
      <c r="L70" s="85">
        <v>60</v>
      </c>
      <c r="M70" s="85">
        <v>0</v>
      </c>
      <c r="N70" s="85">
        <v>0</v>
      </c>
      <c r="O70" s="85"/>
      <c r="P70" s="85">
        <v>0</v>
      </c>
    </row>
    <row r="71" spans="1:16" x14ac:dyDescent="0.35">
      <c r="A71" s="83" t="s">
        <v>810</v>
      </c>
      <c r="B71" s="85">
        <v>0</v>
      </c>
      <c r="C71" s="85">
        <v>0</v>
      </c>
      <c r="D71" s="85">
        <v>0</v>
      </c>
      <c r="E71" s="85">
        <v>0</v>
      </c>
      <c r="F71" s="85">
        <v>0</v>
      </c>
      <c r="G71" s="85">
        <v>52.401468007020888</v>
      </c>
      <c r="H71" s="85">
        <v>0</v>
      </c>
      <c r="I71" s="85">
        <v>0</v>
      </c>
      <c r="J71" s="85">
        <v>0</v>
      </c>
      <c r="K71" s="85">
        <v>0</v>
      </c>
      <c r="L71" s="85">
        <v>0</v>
      </c>
      <c r="M71" s="85">
        <v>0</v>
      </c>
      <c r="N71" s="85">
        <v>0</v>
      </c>
      <c r="O71" s="85"/>
      <c r="P71" s="85">
        <v>0</v>
      </c>
    </row>
    <row r="72" spans="1:16" x14ac:dyDescent="0.35">
      <c r="A72" s="83" t="s">
        <v>811</v>
      </c>
      <c r="B72" s="85">
        <v>0</v>
      </c>
      <c r="C72" s="85">
        <v>0</v>
      </c>
      <c r="D72" s="85">
        <v>0</v>
      </c>
      <c r="E72" s="85">
        <v>0</v>
      </c>
      <c r="F72" s="85">
        <v>0</v>
      </c>
      <c r="G72" s="85">
        <v>0</v>
      </c>
      <c r="H72" s="85">
        <v>0</v>
      </c>
      <c r="I72" s="85">
        <v>0</v>
      </c>
      <c r="J72" s="85">
        <v>50</v>
      </c>
      <c r="K72" s="85">
        <v>50</v>
      </c>
      <c r="L72" s="85">
        <v>50</v>
      </c>
      <c r="M72" s="85">
        <v>50</v>
      </c>
      <c r="N72" s="85">
        <v>40</v>
      </c>
      <c r="O72" s="85"/>
      <c r="P72" s="85">
        <v>40</v>
      </c>
    </row>
    <row r="73" spans="1:16" x14ac:dyDescent="0.35">
      <c r="A73" s="83" t="s">
        <v>812</v>
      </c>
      <c r="B73" s="85">
        <v>0</v>
      </c>
      <c r="C73" s="85">
        <v>0</v>
      </c>
      <c r="D73" s="85">
        <v>0</v>
      </c>
      <c r="E73" s="85">
        <v>0</v>
      </c>
      <c r="F73" s="85">
        <v>0</v>
      </c>
      <c r="G73" s="85">
        <v>0</v>
      </c>
      <c r="H73" s="85">
        <v>0</v>
      </c>
      <c r="I73" s="85">
        <v>0</v>
      </c>
      <c r="J73" s="85">
        <v>50</v>
      </c>
      <c r="K73" s="85">
        <v>50</v>
      </c>
      <c r="L73" s="85">
        <v>50</v>
      </c>
      <c r="M73" s="85">
        <v>0</v>
      </c>
      <c r="N73" s="85">
        <v>0</v>
      </c>
      <c r="O73" s="85"/>
      <c r="P73" s="85">
        <v>0</v>
      </c>
    </row>
    <row r="74" spans="1:16" x14ac:dyDescent="0.35">
      <c r="A74" s="83" t="s">
        <v>813</v>
      </c>
      <c r="B74" s="85"/>
      <c r="C74" s="85"/>
      <c r="D74" s="85"/>
      <c r="E74" s="85"/>
      <c r="F74" s="85"/>
      <c r="G74" s="85"/>
      <c r="H74" s="85"/>
      <c r="I74" s="85"/>
      <c r="J74" s="85">
        <v>0</v>
      </c>
      <c r="K74" s="85">
        <v>50</v>
      </c>
      <c r="L74" s="85">
        <v>50</v>
      </c>
      <c r="M74" s="85">
        <v>50</v>
      </c>
      <c r="N74" s="85">
        <v>50</v>
      </c>
      <c r="O74" s="85">
        <v>50</v>
      </c>
      <c r="P74" s="85">
        <v>50</v>
      </c>
    </row>
    <row r="75" spans="1:16" x14ac:dyDescent="0.35">
      <c r="A75" s="83" t="s">
        <v>814</v>
      </c>
      <c r="B75" s="85"/>
      <c r="C75" s="85"/>
      <c r="D75" s="85"/>
      <c r="E75" s="85"/>
      <c r="F75" s="85"/>
      <c r="G75" s="85"/>
      <c r="H75" s="85"/>
      <c r="I75" s="85"/>
      <c r="J75" s="85"/>
      <c r="K75" s="85"/>
      <c r="L75" s="85">
        <v>70</v>
      </c>
      <c r="M75" s="85">
        <v>70</v>
      </c>
      <c r="N75" s="85">
        <v>70</v>
      </c>
      <c r="O75" s="85">
        <v>70</v>
      </c>
      <c r="P75" s="85">
        <v>80</v>
      </c>
    </row>
    <row r="76" spans="1:16" x14ac:dyDescent="0.35">
      <c r="A76" s="83" t="s">
        <v>815</v>
      </c>
      <c r="B76" s="85"/>
      <c r="C76" s="85"/>
      <c r="D76" s="85"/>
      <c r="E76" s="85"/>
      <c r="F76" s="85"/>
      <c r="G76" s="85"/>
      <c r="H76" s="85"/>
      <c r="I76" s="85"/>
      <c r="J76" s="85">
        <v>0</v>
      </c>
      <c r="K76" s="85">
        <v>50</v>
      </c>
      <c r="L76" s="85">
        <v>50</v>
      </c>
      <c r="M76" s="85">
        <v>60</v>
      </c>
      <c r="N76" s="85">
        <v>60</v>
      </c>
      <c r="O76" s="85">
        <v>60</v>
      </c>
      <c r="P76" s="85">
        <v>60</v>
      </c>
    </row>
    <row r="77" spans="1:16" x14ac:dyDescent="0.35">
      <c r="A77" s="83" t="s">
        <v>816</v>
      </c>
      <c r="B77" s="85">
        <v>22</v>
      </c>
      <c r="C77" s="85">
        <v>0</v>
      </c>
      <c r="D77" s="85">
        <v>0</v>
      </c>
      <c r="E77" s="85">
        <v>0</v>
      </c>
      <c r="F77" s="85">
        <v>0</v>
      </c>
      <c r="G77" s="85">
        <v>0</v>
      </c>
      <c r="H77" s="85">
        <v>0</v>
      </c>
      <c r="I77" s="85">
        <v>0</v>
      </c>
      <c r="J77" s="85">
        <v>0</v>
      </c>
      <c r="K77" s="85">
        <v>0</v>
      </c>
      <c r="L77" s="85">
        <v>0</v>
      </c>
      <c r="M77" s="85">
        <v>0</v>
      </c>
      <c r="N77" s="85">
        <v>0</v>
      </c>
      <c r="O77" s="85"/>
      <c r="P77" s="85">
        <v>0</v>
      </c>
    </row>
    <row r="78" spans="1:16" x14ac:dyDescent="0.35">
      <c r="A78" s="83" t="s">
        <v>817</v>
      </c>
      <c r="B78" s="85"/>
      <c r="C78" s="85"/>
      <c r="D78" s="85"/>
      <c r="E78" s="85"/>
      <c r="F78" s="85"/>
      <c r="G78" s="85"/>
      <c r="H78" s="85"/>
      <c r="I78" s="85"/>
      <c r="J78" s="85"/>
      <c r="K78" s="85"/>
      <c r="L78" s="85"/>
      <c r="M78" s="85">
        <v>60</v>
      </c>
      <c r="N78" s="85">
        <v>60</v>
      </c>
      <c r="O78" s="85">
        <v>60</v>
      </c>
      <c r="P78" s="85">
        <v>70</v>
      </c>
    </row>
    <row r="79" spans="1:16" x14ac:dyDescent="0.35">
      <c r="A79" s="83" t="s">
        <v>818</v>
      </c>
      <c r="B79" s="85"/>
      <c r="C79" s="85"/>
      <c r="D79" s="85"/>
      <c r="E79" s="85"/>
      <c r="F79" s="85"/>
      <c r="G79" s="85"/>
      <c r="H79" s="85"/>
      <c r="I79" s="85"/>
      <c r="J79" s="85"/>
      <c r="K79" s="85"/>
      <c r="L79" s="85"/>
      <c r="M79" s="85">
        <v>60</v>
      </c>
      <c r="N79" s="85">
        <v>60</v>
      </c>
      <c r="O79" s="85">
        <v>60</v>
      </c>
      <c r="P79" s="85">
        <v>70</v>
      </c>
    </row>
    <row r="80" spans="1:16" x14ac:dyDescent="0.35">
      <c r="A80" s="83" t="s">
        <v>1199</v>
      </c>
      <c r="B80" s="85"/>
      <c r="C80" s="85"/>
      <c r="D80" s="85"/>
      <c r="E80" s="85"/>
      <c r="F80" s="85"/>
      <c r="G80" s="85"/>
      <c r="H80" s="85"/>
      <c r="I80" s="85"/>
      <c r="J80" s="85"/>
      <c r="K80" s="85"/>
      <c r="L80" s="85"/>
      <c r="M80" s="85"/>
      <c r="N80" s="85">
        <v>40</v>
      </c>
      <c r="O80" s="85">
        <v>40</v>
      </c>
      <c r="P80" s="85">
        <v>50</v>
      </c>
    </row>
    <row r="81" spans="1:16" x14ac:dyDescent="0.35">
      <c r="A81" s="83" t="s">
        <v>1200</v>
      </c>
      <c r="B81" s="85"/>
      <c r="C81" s="85"/>
      <c r="D81" s="85"/>
      <c r="E81" s="85"/>
      <c r="F81" s="85"/>
      <c r="G81" s="85"/>
      <c r="H81" s="85"/>
      <c r="I81" s="85"/>
      <c r="J81" s="85"/>
      <c r="K81" s="85"/>
      <c r="L81" s="85"/>
      <c r="M81" s="85"/>
      <c r="N81" s="85"/>
      <c r="O81" s="85">
        <v>50</v>
      </c>
      <c r="P81" s="85">
        <v>50</v>
      </c>
    </row>
    <row r="82" spans="1:16" x14ac:dyDescent="0.35">
      <c r="A82" s="87" t="s">
        <v>20</v>
      </c>
      <c r="B82" s="90">
        <v>3500</v>
      </c>
      <c r="C82" s="90">
        <v>3500</v>
      </c>
      <c r="D82" s="90">
        <v>4500</v>
      </c>
      <c r="E82" s="90">
        <v>4500</v>
      </c>
      <c r="F82" s="90">
        <v>4500</v>
      </c>
      <c r="G82" s="90">
        <v>4502.4014680070213</v>
      </c>
      <c r="H82" s="90">
        <v>4500</v>
      </c>
      <c r="I82" s="90">
        <v>4750</v>
      </c>
      <c r="J82" s="90">
        <v>4750</v>
      </c>
      <c r="K82" s="90">
        <v>4750</v>
      </c>
      <c r="L82" s="90">
        <v>4750</v>
      </c>
      <c r="M82" s="90">
        <v>4750</v>
      </c>
      <c r="N82" s="90">
        <v>4750</v>
      </c>
      <c r="O82" s="90">
        <v>4750</v>
      </c>
      <c r="P82" s="90">
        <v>4750</v>
      </c>
    </row>
    <row r="84" spans="1:16" x14ac:dyDescent="0.35">
      <c r="A84" s="18" t="s">
        <v>737</v>
      </c>
    </row>
    <row r="92" spans="1:16" x14ac:dyDescent="0.35">
      <c r="B92" s="175"/>
      <c r="C92" s="175"/>
      <c r="D92" s="175"/>
      <c r="E92" s="175"/>
      <c r="F92" s="175"/>
      <c r="G92" s="175"/>
      <c r="H92" s="175"/>
      <c r="I92" s="175"/>
      <c r="J92" s="175"/>
      <c r="K92" s="175"/>
      <c r="L92" s="175"/>
      <c r="M92" s="175"/>
      <c r="N92" s="175"/>
      <c r="O92" s="175"/>
      <c r="P92" s="175"/>
    </row>
  </sheetData>
  <phoneticPr fontId="28" type="noConversion"/>
  <hyperlinks>
    <hyperlink ref="A42" location="Innehåll!A1" display="Tillbaka till innehåll" xr:uid="{FF963C4A-07FB-4E06-A969-3625EBC11839}"/>
  </hyperlinks>
  <pageMargins left="0.7" right="0.7" top="0.75" bottom="0.75" header="0.3" footer="0.3"/>
  <drawing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42D86-D195-4E80-AD38-B56F9F38B4E8}">
  <dimension ref="A1:BI30"/>
  <sheetViews>
    <sheetView workbookViewId="0">
      <selection activeCell="D45" sqref="D45"/>
    </sheetView>
  </sheetViews>
  <sheetFormatPr defaultColWidth="8.6640625" defaultRowHeight="12.75" x14ac:dyDescent="0.35"/>
  <cols>
    <col min="1" max="1" width="12.3984375" style="15" customWidth="1"/>
    <col min="2" max="61" width="9.59765625" style="15" customWidth="1"/>
    <col min="62" max="16384" width="8.6640625" style="15"/>
  </cols>
  <sheetData>
    <row r="1" spans="1:61" x14ac:dyDescent="0.35">
      <c r="A1" s="2" t="s">
        <v>1353</v>
      </c>
    </row>
    <row r="2" spans="1:61" x14ac:dyDescent="0.35">
      <c r="A2" s="3" t="s">
        <v>1354</v>
      </c>
    </row>
    <row r="4" spans="1:61" s="76" customFormat="1" ht="38.65" customHeight="1" x14ac:dyDescent="0.4">
      <c r="A4" s="122" t="s">
        <v>664</v>
      </c>
      <c r="B4" s="20" t="s">
        <v>1021</v>
      </c>
      <c r="C4" s="21" t="s">
        <v>1022</v>
      </c>
      <c r="D4" s="22" t="s">
        <v>1023</v>
      </c>
      <c r="E4" s="20" t="s">
        <v>1024</v>
      </c>
      <c r="F4" s="21" t="s">
        <v>1025</v>
      </c>
      <c r="G4" s="22" t="s">
        <v>1026</v>
      </c>
      <c r="H4" s="20" t="s">
        <v>1027</v>
      </c>
      <c r="I4" s="21" t="s">
        <v>1028</v>
      </c>
      <c r="J4" s="22" t="s">
        <v>1029</v>
      </c>
      <c r="K4" s="20" t="s">
        <v>1030</v>
      </c>
      <c r="L4" s="21" t="s">
        <v>1031</v>
      </c>
      <c r="M4" s="22" t="s">
        <v>1032</v>
      </c>
      <c r="N4" s="20" t="s">
        <v>1033</v>
      </c>
      <c r="O4" s="21" t="s">
        <v>1034</v>
      </c>
      <c r="P4" s="22" t="s">
        <v>1035</v>
      </c>
      <c r="Q4" s="20" t="s">
        <v>1036</v>
      </c>
      <c r="R4" s="21" t="s">
        <v>1037</v>
      </c>
      <c r="S4" s="22" t="s">
        <v>1038</v>
      </c>
      <c r="T4" s="20" t="s">
        <v>1039</v>
      </c>
      <c r="U4" s="21" t="s">
        <v>1040</v>
      </c>
      <c r="V4" s="22" t="s">
        <v>1041</v>
      </c>
      <c r="W4" s="20" t="s">
        <v>1042</v>
      </c>
      <c r="X4" s="21" t="s">
        <v>1043</v>
      </c>
      <c r="Y4" s="22" t="s">
        <v>1044</v>
      </c>
      <c r="Z4" s="20" t="s">
        <v>1045</v>
      </c>
      <c r="AA4" s="21" t="s">
        <v>1046</v>
      </c>
      <c r="AB4" s="22" t="s">
        <v>1047</v>
      </c>
      <c r="AC4" s="20" t="s">
        <v>1048</v>
      </c>
      <c r="AD4" s="21" t="s">
        <v>1049</v>
      </c>
      <c r="AE4" s="22" t="s">
        <v>1050</v>
      </c>
      <c r="AF4" s="20" t="s">
        <v>1051</v>
      </c>
      <c r="AG4" s="21" t="s">
        <v>1052</v>
      </c>
      <c r="AH4" s="22" t="s">
        <v>1053</v>
      </c>
      <c r="AI4" s="20" t="s">
        <v>1054</v>
      </c>
      <c r="AJ4" s="21" t="s">
        <v>1055</v>
      </c>
      <c r="AK4" s="22" t="s">
        <v>1056</v>
      </c>
      <c r="AL4" s="20" t="s">
        <v>1058</v>
      </c>
      <c r="AM4" s="21" t="s">
        <v>1057</v>
      </c>
      <c r="AN4" s="22" t="s">
        <v>1059</v>
      </c>
      <c r="AO4" s="20" t="s">
        <v>1060</v>
      </c>
      <c r="AP4" s="21" t="s">
        <v>1061</v>
      </c>
      <c r="AQ4" s="22" t="s">
        <v>1062</v>
      </c>
      <c r="AR4" s="20" t="s">
        <v>1063</v>
      </c>
      <c r="AS4" s="21" t="s">
        <v>1064</v>
      </c>
      <c r="AT4" s="22" t="s">
        <v>1065</v>
      </c>
      <c r="AU4" s="20" t="s">
        <v>1066</v>
      </c>
      <c r="AV4" s="21" t="s">
        <v>1067</v>
      </c>
      <c r="AW4" s="22" t="s">
        <v>1068</v>
      </c>
      <c r="AX4" s="20" t="s">
        <v>1069</v>
      </c>
      <c r="AY4" s="21" t="s">
        <v>1070</v>
      </c>
      <c r="AZ4" s="22" t="s">
        <v>1071</v>
      </c>
      <c r="BA4" s="20" t="s">
        <v>1142</v>
      </c>
      <c r="BB4" s="21" t="s">
        <v>1143</v>
      </c>
      <c r="BC4" s="22" t="s">
        <v>1144</v>
      </c>
      <c r="BD4" s="20" t="s">
        <v>1145</v>
      </c>
      <c r="BE4" s="21" t="s">
        <v>1146</v>
      </c>
      <c r="BF4" s="22" t="s">
        <v>1147</v>
      </c>
      <c r="BG4" s="20" t="s">
        <v>1148</v>
      </c>
      <c r="BH4" s="21" t="s">
        <v>1149</v>
      </c>
      <c r="BI4" s="22" t="s">
        <v>1150</v>
      </c>
    </row>
    <row r="5" spans="1:61" x14ac:dyDescent="0.35">
      <c r="A5" s="23" t="s">
        <v>33</v>
      </c>
      <c r="B5" s="24">
        <v>16212</v>
      </c>
      <c r="C5" s="25">
        <v>14374</v>
      </c>
      <c r="D5" s="26">
        <v>30586</v>
      </c>
      <c r="E5" s="24">
        <v>16332</v>
      </c>
      <c r="F5" s="25">
        <v>14478</v>
      </c>
      <c r="G5" s="26">
        <v>30810</v>
      </c>
      <c r="H5" s="24">
        <v>16467</v>
      </c>
      <c r="I5" s="25">
        <v>14647</v>
      </c>
      <c r="J5" s="26">
        <v>31114</v>
      </c>
      <c r="K5" s="24">
        <v>16808</v>
      </c>
      <c r="L5" s="25">
        <v>15544</v>
      </c>
      <c r="M5" s="26">
        <v>32352</v>
      </c>
      <c r="N5" s="24">
        <v>16915</v>
      </c>
      <c r="O5" s="25">
        <v>15745</v>
      </c>
      <c r="P5" s="26">
        <v>32660</v>
      </c>
      <c r="Q5" s="24">
        <v>17103</v>
      </c>
      <c r="R5" s="25">
        <v>15848</v>
      </c>
      <c r="S5" s="26">
        <v>32951</v>
      </c>
      <c r="T5" s="24">
        <v>17269</v>
      </c>
      <c r="U5" s="25">
        <v>15961</v>
      </c>
      <c r="V5" s="26">
        <v>33230</v>
      </c>
      <c r="W5" s="24">
        <v>17476</v>
      </c>
      <c r="X5" s="25">
        <v>16225</v>
      </c>
      <c r="Y5" s="26">
        <v>33701</v>
      </c>
      <c r="Z5" s="24">
        <v>17533</v>
      </c>
      <c r="AA5" s="25">
        <v>16303</v>
      </c>
      <c r="AB5" s="26">
        <v>33836</v>
      </c>
      <c r="AC5" s="24">
        <v>17607</v>
      </c>
      <c r="AD5" s="25">
        <v>16373</v>
      </c>
      <c r="AE5" s="26">
        <v>33980</v>
      </c>
      <c r="AF5" s="24">
        <v>17665</v>
      </c>
      <c r="AG5" s="25">
        <v>16450</v>
      </c>
      <c r="AH5" s="26">
        <v>34115</v>
      </c>
      <c r="AI5" s="24">
        <v>17873</v>
      </c>
      <c r="AJ5" s="25">
        <v>16643</v>
      </c>
      <c r="AK5" s="26">
        <v>34516</v>
      </c>
      <c r="AL5" s="25">
        <v>18245</v>
      </c>
      <c r="AM5" s="25">
        <v>16827</v>
      </c>
      <c r="AN5" s="25">
        <v>35072</v>
      </c>
      <c r="AO5" s="24">
        <v>18479</v>
      </c>
      <c r="AP5" s="25">
        <v>15013</v>
      </c>
      <c r="AQ5" s="26">
        <v>33492</v>
      </c>
      <c r="AR5" s="26">
        <v>18618</v>
      </c>
      <c r="AS5" s="26">
        <v>15150</v>
      </c>
      <c r="AT5" s="26">
        <v>33768</v>
      </c>
      <c r="AU5" s="26">
        <v>18815</v>
      </c>
      <c r="AV5" s="26">
        <v>15292</v>
      </c>
      <c r="AW5" s="26">
        <v>34107</v>
      </c>
      <c r="AX5" s="26">
        <v>18998</v>
      </c>
      <c r="AY5" s="26">
        <v>15590</v>
      </c>
      <c r="AZ5" s="26">
        <v>34588</v>
      </c>
      <c r="BA5" s="26">
        <v>19148</v>
      </c>
      <c r="BB5" s="26">
        <v>15787</v>
      </c>
      <c r="BC5" s="26">
        <v>34935</v>
      </c>
      <c r="BD5" s="26">
        <v>19414</v>
      </c>
      <c r="BE5" s="26">
        <v>15978</v>
      </c>
      <c r="BF5" s="26">
        <v>35392</v>
      </c>
      <c r="BG5" s="26">
        <v>19576</v>
      </c>
      <c r="BH5" s="26">
        <v>16111</v>
      </c>
      <c r="BI5" s="26">
        <v>35687</v>
      </c>
    </row>
    <row r="6" spans="1:61" x14ac:dyDescent="0.35">
      <c r="A6" s="23" t="s">
        <v>34</v>
      </c>
      <c r="B6" s="24">
        <v>17776</v>
      </c>
      <c r="C6" s="25">
        <v>13869</v>
      </c>
      <c r="D6" s="26">
        <v>31645</v>
      </c>
      <c r="E6" s="24">
        <v>17896</v>
      </c>
      <c r="F6" s="25">
        <v>14480</v>
      </c>
      <c r="G6" s="26">
        <v>32376</v>
      </c>
      <c r="H6" s="24">
        <v>18011</v>
      </c>
      <c r="I6" s="25">
        <v>14511</v>
      </c>
      <c r="J6" s="26">
        <v>32522</v>
      </c>
      <c r="K6" s="24">
        <v>18072</v>
      </c>
      <c r="L6" s="25">
        <v>14626</v>
      </c>
      <c r="M6" s="26">
        <v>32698</v>
      </c>
      <c r="N6" s="24">
        <v>18327</v>
      </c>
      <c r="O6" s="25">
        <v>15599</v>
      </c>
      <c r="P6" s="26">
        <v>33926</v>
      </c>
      <c r="Q6" s="24">
        <v>18608</v>
      </c>
      <c r="R6" s="25">
        <v>16070</v>
      </c>
      <c r="S6" s="26">
        <v>34678</v>
      </c>
      <c r="T6" s="24">
        <v>18870</v>
      </c>
      <c r="U6" s="25">
        <v>16685</v>
      </c>
      <c r="V6" s="26">
        <v>35555</v>
      </c>
      <c r="W6" s="24">
        <v>19160</v>
      </c>
      <c r="X6" s="25">
        <v>17465</v>
      </c>
      <c r="Y6" s="26">
        <v>36625</v>
      </c>
      <c r="Z6" s="24">
        <v>19373</v>
      </c>
      <c r="AA6" s="25">
        <v>18199</v>
      </c>
      <c r="AB6" s="26">
        <v>37572</v>
      </c>
      <c r="AC6" s="24">
        <v>19551</v>
      </c>
      <c r="AD6" s="25">
        <v>18740</v>
      </c>
      <c r="AE6" s="26">
        <v>38291</v>
      </c>
      <c r="AF6" s="24">
        <v>19728</v>
      </c>
      <c r="AG6" s="25">
        <v>19282</v>
      </c>
      <c r="AH6" s="26">
        <v>39010</v>
      </c>
      <c r="AI6" s="24">
        <v>19914</v>
      </c>
      <c r="AJ6" s="25">
        <v>19879</v>
      </c>
      <c r="AK6" s="26">
        <v>39793</v>
      </c>
      <c r="AL6" s="25">
        <v>20037</v>
      </c>
      <c r="AM6" s="25">
        <v>20302</v>
      </c>
      <c r="AN6" s="25">
        <v>40339</v>
      </c>
      <c r="AO6" s="24">
        <v>20269</v>
      </c>
      <c r="AP6" s="25">
        <v>19208</v>
      </c>
      <c r="AQ6" s="26">
        <v>39477</v>
      </c>
      <c r="AR6" s="26">
        <v>20392</v>
      </c>
      <c r="AS6" s="26">
        <v>19428</v>
      </c>
      <c r="AT6" s="26">
        <v>39820</v>
      </c>
      <c r="AU6" s="26">
        <v>20608</v>
      </c>
      <c r="AV6" s="26">
        <v>19796</v>
      </c>
      <c r="AW6" s="26">
        <v>40404</v>
      </c>
      <c r="AX6" s="26">
        <v>20865</v>
      </c>
      <c r="AY6" s="26">
        <v>20028</v>
      </c>
      <c r="AZ6" s="26">
        <v>40893</v>
      </c>
      <c r="BA6" s="26">
        <v>21026</v>
      </c>
      <c r="BB6" s="26">
        <v>20114</v>
      </c>
      <c r="BC6" s="26">
        <v>41140</v>
      </c>
      <c r="BD6" s="26">
        <v>21129</v>
      </c>
      <c r="BE6" s="26">
        <v>20279</v>
      </c>
      <c r="BF6" s="26">
        <v>41408</v>
      </c>
      <c r="BG6" s="26">
        <v>21327</v>
      </c>
      <c r="BH6" s="26">
        <v>20657</v>
      </c>
      <c r="BI6" s="26">
        <v>41984</v>
      </c>
    </row>
    <row r="7" spans="1:61" x14ac:dyDescent="0.35">
      <c r="A7" s="23" t="s">
        <v>35</v>
      </c>
      <c r="B7" s="24">
        <v>13548</v>
      </c>
      <c r="C7" s="25">
        <v>10727</v>
      </c>
      <c r="D7" s="26">
        <v>24275</v>
      </c>
      <c r="E7" s="24">
        <v>13694</v>
      </c>
      <c r="F7" s="25">
        <v>10851</v>
      </c>
      <c r="G7" s="26">
        <v>24545</v>
      </c>
      <c r="H7" s="24">
        <v>13788</v>
      </c>
      <c r="I7" s="25">
        <v>11119</v>
      </c>
      <c r="J7" s="26">
        <v>24907</v>
      </c>
      <c r="K7" s="24">
        <v>13878</v>
      </c>
      <c r="L7" s="25">
        <v>12179</v>
      </c>
      <c r="M7" s="26">
        <v>26057</v>
      </c>
      <c r="N7" s="24">
        <v>13994</v>
      </c>
      <c r="O7" s="25">
        <v>12456</v>
      </c>
      <c r="P7" s="26">
        <v>26450</v>
      </c>
      <c r="Q7" s="24">
        <v>14020</v>
      </c>
      <c r="R7" s="25">
        <v>12921</v>
      </c>
      <c r="S7" s="26">
        <v>26941</v>
      </c>
      <c r="T7" s="24">
        <v>14073</v>
      </c>
      <c r="U7" s="25">
        <v>13193</v>
      </c>
      <c r="V7" s="26">
        <v>27266</v>
      </c>
      <c r="W7" s="24">
        <v>14134</v>
      </c>
      <c r="X7" s="25">
        <v>13283</v>
      </c>
      <c r="Y7" s="26">
        <v>27417</v>
      </c>
      <c r="Z7" s="24">
        <v>14154</v>
      </c>
      <c r="AA7" s="25">
        <v>13317</v>
      </c>
      <c r="AB7" s="26">
        <v>27471</v>
      </c>
      <c r="AC7" s="24">
        <v>14230</v>
      </c>
      <c r="AD7" s="25">
        <v>13388</v>
      </c>
      <c r="AE7" s="26">
        <v>27618</v>
      </c>
      <c r="AF7" s="24">
        <v>14265</v>
      </c>
      <c r="AG7" s="25">
        <v>13414</v>
      </c>
      <c r="AH7" s="26">
        <v>27679</v>
      </c>
      <c r="AI7" s="24">
        <v>14493</v>
      </c>
      <c r="AJ7" s="25">
        <v>13724</v>
      </c>
      <c r="AK7" s="26">
        <v>28217</v>
      </c>
      <c r="AL7" s="25">
        <v>14590</v>
      </c>
      <c r="AM7" s="25">
        <v>13802</v>
      </c>
      <c r="AN7" s="25">
        <v>28392</v>
      </c>
      <c r="AO7" s="24">
        <v>14622</v>
      </c>
      <c r="AP7" s="25">
        <v>13024</v>
      </c>
      <c r="AQ7" s="26">
        <v>27646</v>
      </c>
      <c r="AR7" s="26">
        <v>14858</v>
      </c>
      <c r="AS7" s="26">
        <v>13179</v>
      </c>
      <c r="AT7" s="26">
        <v>28037</v>
      </c>
      <c r="AU7" s="26">
        <v>15029</v>
      </c>
      <c r="AV7" s="26">
        <v>13256</v>
      </c>
      <c r="AW7" s="26">
        <v>28285</v>
      </c>
      <c r="AX7" s="26">
        <v>15234</v>
      </c>
      <c r="AY7" s="26">
        <v>13555</v>
      </c>
      <c r="AZ7" s="26">
        <v>28789</v>
      </c>
      <c r="BA7" s="26">
        <v>15344</v>
      </c>
      <c r="BB7" s="26">
        <v>13676</v>
      </c>
      <c r="BC7" s="26">
        <v>29020</v>
      </c>
      <c r="BD7" s="26">
        <v>15398</v>
      </c>
      <c r="BE7" s="26">
        <v>13766</v>
      </c>
      <c r="BF7" s="26">
        <v>29164</v>
      </c>
      <c r="BG7" s="26">
        <v>15505</v>
      </c>
      <c r="BH7" s="26">
        <v>13852</v>
      </c>
      <c r="BI7" s="26">
        <v>29357</v>
      </c>
    </row>
    <row r="8" spans="1:61" x14ac:dyDescent="0.35">
      <c r="A8" s="23" t="s">
        <v>36</v>
      </c>
      <c r="B8" s="24">
        <v>15801</v>
      </c>
      <c r="C8" s="25">
        <v>14705</v>
      </c>
      <c r="D8" s="26">
        <v>30506</v>
      </c>
      <c r="E8" s="24">
        <v>16007</v>
      </c>
      <c r="F8" s="25">
        <v>15477</v>
      </c>
      <c r="G8" s="26">
        <v>31484</v>
      </c>
      <c r="H8" s="24">
        <v>16201</v>
      </c>
      <c r="I8" s="25">
        <v>15754</v>
      </c>
      <c r="J8" s="26">
        <v>31955</v>
      </c>
      <c r="K8" s="24">
        <v>16402</v>
      </c>
      <c r="L8" s="25">
        <v>16056</v>
      </c>
      <c r="M8" s="26">
        <v>32458</v>
      </c>
      <c r="N8" s="24">
        <v>16515</v>
      </c>
      <c r="O8" s="25">
        <v>16222</v>
      </c>
      <c r="P8" s="26">
        <v>32737</v>
      </c>
      <c r="Q8" s="24">
        <v>16539</v>
      </c>
      <c r="R8" s="25">
        <v>16231</v>
      </c>
      <c r="S8" s="26">
        <v>32770</v>
      </c>
      <c r="T8" s="24">
        <v>16758</v>
      </c>
      <c r="U8" s="25">
        <v>16762</v>
      </c>
      <c r="V8" s="26">
        <v>33520</v>
      </c>
      <c r="W8" s="24">
        <v>16843</v>
      </c>
      <c r="X8" s="25">
        <v>17042</v>
      </c>
      <c r="Y8" s="26">
        <v>33885</v>
      </c>
      <c r="Z8" s="24">
        <v>17031</v>
      </c>
      <c r="AA8" s="25">
        <v>17680</v>
      </c>
      <c r="AB8" s="26">
        <v>34711</v>
      </c>
      <c r="AC8" s="24">
        <v>17099</v>
      </c>
      <c r="AD8" s="25">
        <v>17982</v>
      </c>
      <c r="AE8" s="26">
        <v>35081</v>
      </c>
      <c r="AF8" s="24">
        <v>17222</v>
      </c>
      <c r="AG8" s="25">
        <v>18332</v>
      </c>
      <c r="AH8" s="26">
        <v>35554</v>
      </c>
      <c r="AI8" s="24">
        <v>17576</v>
      </c>
      <c r="AJ8" s="25">
        <v>18576</v>
      </c>
      <c r="AK8" s="26">
        <v>36152</v>
      </c>
      <c r="AL8" s="25">
        <v>17802</v>
      </c>
      <c r="AM8" s="25">
        <v>18771</v>
      </c>
      <c r="AN8" s="25">
        <v>36573</v>
      </c>
      <c r="AO8" s="24">
        <v>17918</v>
      </c>
      <c r="AP8" s="25">
        <v>16764</v>
      </c>
      <c r="AQ8" s="26">
        <v>34682</v>
      </c>
      <c r="AR8" s="26">
        <v>18168</v>
      </c>
      <c r="AS8" s="26">
        <v>16986</v>
      </c>
      <c r="AT8" s="26">
        <v>35154</v>
      </c>
      <c r="AU8" s="26">
        <v>18462</v>
      </c>
      <c r="AV8" s="26">
        <v>17661</v>
      </c>
      <c r="AW8" s="26">
        <v>36123</v>
      </c>
      <c r="AX8" s="26">
        <v>18600</v>
      </c>
      <c r="AY8" s="26">
        <v>18049</v>
      </c>
      <c r="AZ8" s="26">
        <v>36649</v>
      </c>
      <c r="BA8" s="26">
        <v>18714</v>
      </c>
      <c r="BB8" s="26">
        <v>18238</v>
      </c>
      <c r="BC8" s="26">
        <v>36952</v>
      </c>
      <c r="BD8" s="26">
        <v>18901</v>
      </c>
      <c r="BE8" s="26">
        <v>18390</v>
      </c>
      <c r="BF8" s="26">
        <v>37291</v>
      </c>
      <c r="BG8" s="26">
        <v>19014</v>
      </c>
      <c r="BH8" s="26">
        <v>18462</v>
      </c>
      <c r="BI8" s="26">
        <v>37476</v>
      </c>
    </row>
    <row r="9" spans="1:61" x14ac:dyDescent="0.35">
      <c r="A9" s="23" t="s">
        <v>37</v>
      </c>
      <c r="B9" s="24">
        <v>8392</v>
      </c>
      <c r="C9" s="25">
        <v>18825</v>
      </c>
      <c r="D9" s="26">
        <v>27217</v>
      </c>
      <c r="E9" s="24">
        <v>8410</v>
      </c>
      <c r="F9" s="25">
        <v>18893</v>
      </c>
      <c r="G9" s="26">
        <v>27303</v>
      </c>
      <c r="H9" s="24">
        <v>8639</v>
      </c>
      <c r="I9" s="25">
        <v>19673</v>
      </c>
      <c r="J9" s="26">
        <v>28312</v>
      </c>
      <c r="K9" s="24">
        <v>8909</v>
      </c>
      <c r="L9" s="25">
        <v>21202</v>
      </c>
      <c r="M9" s="26">
        <v>30111</v>
      </c>
      <c r="N9" s="24">
        <v>9093</v>
      </c>
      <c r="O9" s="25">
        <v>22119</v>
      </c>
      <c r="P9" s="26">
        <v>31212</v>
      </c>
      <c r="Q9" s="24">
        <v>9221</v>
      </c>
      <c r="R9" s="25">
        <v>22546</v>
      </c>
      <c r="S9" s="26">
        <v>31767</v>
      </c>
      <c r="T9" s="24">
        <v>9312</v>
      </c>
      <c r="U9" s="25">
        <v>23051</v>
      </c>
      <c r="V9" s="26">
        <v>32363</v>
      </c>
      <c r="W9" s="24">
        <v>9382</v>
      </c>
      <c r="X9" s="25">
        <v>23418</v>
      </c>
      <c r="Y9" s="26">
        <v>32800</v>
      </c>
      <c r="Z9" s="24">
        <v>9561</v>
      </c>
      <c r="AA9" s="25">
        <v>24082</v>
      </c>
      <c r="AB9" s="26">
        <v>33643</v>
      </c>
      <c r="AC9" s="24">
        <v>9719</v>
      </c>
      <c r="AD9" s="25">
        <v>24338</v>
      </c>
      <c r="AE9" s="26">
        <v>34057</v>
      </c>
      <c r="AF9" s="24">
        <v>9858</v>
      </c>
      <c r="AG9" s="25">
        <v>24688</v>
      </c>
      <c r="AH9" s="26">
        <v>34546</v>
      </c>
      <c r="AI9" s="24">
        <v>10008</v>
      </c>
      <c r="AJ9" s="25">
        <v>25130</v>
      </c>
      <c r="AK9" s="26">
        <v>35138</v>
      </c>
      <c r="AL9" s="25">
        <v>10100</v>
      </c>
      <c r="AM9" s="25">
        <v>25487</v>
      </c>
      <c r="AN9" s="25">
        <v>35587</v>
      </c>
      <c r="AO9" s="24">
        <v>10170</v>
      </c>
      <c r="AP9" s="25">
        <v>24741</v>
      </c>
      <c r="AQ9" s="26">
        <v>34911</v>
      </c>
      <c r="AR9" s="26">
        <v>10223</v>
      </c>
      <c r="AS9" s="26">
        <v>24871</v>
      </c>
      <c r="AT9" s="26">
        <v>35094</v>
      </c>
      <c r="AU9" s="26">
        <v>10279</v>
      </c>
      <c r="AV9" s="26">
        <v>24971</v>
      </c>
      <c r="AW9" s="26">
        <v>35250</v>
      </c>
      <c r="AX9" s="26">
        <v>10352</v>
      </c>
      <c r="AY9" s="26">
        <v>25193</v>
      </c>
      <c r="AZ9" s="26">
        <v>35545</v>
      </c>
      <c r="BA9" s="26">
        <v>10413</v>
      </c>
      <c r="BB9" s="26">
        <v>25298</v>
      </c>
      <c r="BC9" s="26">
        <v>35711</v>
      </c>
      <c r="BD9" s="26">
        <v>10462</v>
      </c>
      <c r="BE9" s="26">
        <v>25482</v>
      </c>
      <c r="BF9" s="26">
        <v>35944</v>
      </c>
      <c r="BG9" s="26">
        <v>10609</v>
      </c>
      <c r="BH9" s="26">
        <v>26180</v>
      </c>
      <c r="BI9" s="26">
        <v>36789</v>
      </c>
    </row>
    <row r="10" spans="1:61" x14ac:dyDescent="0.35">
      <c r="A10" s="23" t="s">
        <v>38</v>
      </c>
      <c r="B10" s="24">
        <v>10942</v>
      </c>
      <c r="C10" s="25">
        <v>8061</v>
      </c>
      <c r="D10" s="26">
        <v>19003</v>
      </c>
      <c r="E10" s="24">
        <v>11055</v>
      </c>
      <c r="F10" s="25">
        <v>8644</v>
      </c>
      <c r="G10" s="26">
        <v>19699</v>
      </c>
      <c r="H10" s="24">
        <v>11190</v>
      </c>
      <c r="I10" s="25">
        <v>9092</v>
      </c>
      <c r="J10" s="26">
        <v>20282</v>
      </c>
      <c r="K10" s="24">
        <v>11250</v>
      </c>
      <c r="L10" s="25">
        <v>10195</v>
      </c>
      <c r="M10" s="26">
        <v>21445</v>
      </c>
      <c r="N10" s="24">
        <v>12069</v>
      </c>
      <c r="O10" s="25">
        <v>13547</v>
      </c>
      <c r="P10" s="26">
        <v>25616</v>
      </c>
      <c r="Q10" s="24">
        <v>12273</v>
      </c>
      <c r="R10" s="25">
        <v>13836</v>
      </c>
      <c r="S10" s="26">
        <v>26109</v>
      </c>
      <c r="T10" s="24">
        <v>12585</v>
      </c>
      <c r="U10" s="25">
        <v>13979</v>
      </c>
      <c r="V10" s="26">
        <v>26564</v>
      </c>
      <c r="W10" s="24">
        <v>12625</v>
      </c>
      <c r="X10" s="25">
        <v>14034</v>
      </c>
      <c r="Y10" s="26">
        <v>26659</v>
      </c>
      <c r="Z10" s="24">
        <v>12805</v>
      </c>
      <c r="AA10" s="25">
        <v>14134</v>
      </c>
      <c r="AB10" s="26">
        <v>26939</v>
      </c>
      <c r="AC10" s="24">
        <v>12868</v>
      </c>
      <c r="AD10" s="25">
        <v>14208</v>
      </c>
      <c r="AE10" s="26">
        <v>27076</v>
      </c>
      <c r="AF10" s="24">
        <v>12890</v>
      </c>
      <c r="AG10" s="25">
        <v>14253</v>
      </c>
      <c r="AH10" s="26">
        <v>27143</v>
      </c>
      <c r="AI10" s="24">
        <v>12936</v>
      </c>
      <c r="AJ10" s="25">
        <v>14283</v>
      </c>
      <c r="AK10" s="26">
        <v>27219</v>
      </c>
      <c r="AL10" s="25">
        <v>12987</v>
      </c>
      <c r="AM10" s="25">
        <v>14336</v>
      </c>
      <c r="AN10" s="25">
        <v>27323</v>
      </c>
      <c r="AO10" s="24">
        <v>13016</v>
      </c>
      <c r="AP10" s="25">
        <v>13856</v>
      </c>
      <c r="AQ10" s="26">
        <v>26872</v>
      </c>
      <c r="AR10" s="26">
        <v>13095</v>
      </c>
      <c r="AS10" s="26">
        <v>13948</v>
      </c>
      <c r="AT10" s="26">
        <v>27043</v>
      </c>
      <c r="AU10" s="26">
        <v>13156</v>
      </c>
      <c r="AV10" s="26">
        <v>14041</v>
      </c>
      <c r="AW10" s="26">
        <v>27197</v>
      </c>
      <c r="AX10" s="26">
        <v>13261</v>
      </c>
      <c r="AY10" s="26">
        <v>14215</v>
      </c>
      <c r="AZ10" s="26">
        <v>27476</v>
      </c>
      <c r="BA10" s="26">
        <v>13287</v>
      </c>
      <c r="BB10" s="26">
        <v>14263</v>
      </c>
      <c r="BC10" s="26">
        <v>27550</v>
      </c>
      <c r="BD10" s="26">
        <v>13327</v>
      </c>
      <c r="BE10" s="26">
        <v>14339</v>
      </c>
      <c r="BF10" s="26">
        <v>27666</v>
      </c>
      <c r="BG10" s="26">
        <v>13403</v>
      </c>
      <c r="BH10" s="26">
        <v>14511</v>
      </c>
      <c r="BI10" s="26">
        <v>27914</v>
      </c>
    </row>
    <row r="11" spans="1:61" x14ac:dyDescent="0.35">
      <c r="A11" s="23" t="s">
        <v>39</v>
      </c>
      <c r="B11" s="24">
        <v>13695</v>
      </c>
      <c r="C11" s="25">
        <v>18427</v>
      </c>
      <c r="D11" s="26">
        <v>32122</v>
      </c>
      <c r="E11" s="24">
        <v>13819</v>
      </c>
      <c r="F11" s="25">
        <v>18476</v>
      </c>
      <c r="G11" s="26">
        <v>32295</v>
      </c>
      <c r="H11" s="24">
        <v>13873</v>
      </c>
      <c r="I11" s="25">
        <v>18527</v>
      </c>
      <c r="J11" s="26">
        <v>32400</v>
      </c>
      <c r="K11" s="24">
        <v>14221</v>
      </c>
      <c r="L11" s="25">
        <v>18783</v>
      </c>
      <c r="M11" s="26">
        <v>33004</v>
      </c>
      <c r="N11" s="24">
        <v>14322</v>
      </c>
      <c r="O11" s="25">
        <v>18878</v>
      </c>
      <c r="P11" s="26">
        <v>33200</v>
      </c>
      <c r="Q11" s="24">
        <v>14663</v>
      </c>
      <c r="R11" s="25">
        <v>19071</v>
      </c>
      <c r="S11" s="26">
        <v>33734</v>
      </c>
      <c r="T11" s="24">
        <v>14808</v>
      </c>
      <c r="U11" s="25">
        <v>19097</v>
      </c>
      <c r="V11" s="26">
        <v>33905</v>
      </c>
      <c r="W11" s="24">
        <v>15214</v>
      </c>
      <c r="X11" s="25">
        <v>19358</v>
      </c>
      <c r="Y11" s="26">
        <v>34572</v>
      </c>
      <c r="Z11" s="24">
        <v>15285</v>
      </c>
      <c r="AA11" s="25">
        <v>19713</v>
      </c>
      <c r="AB11" s="26">
        <v>34998</v>
      </c>
      <c r="AC11" s="24">
        <v>15310</v>
      </c>
      <c r="AD11" s="25">
        <v>19734</v>
      </c>
      <c r="AE11" s="26">
        <v>35044</v>
      </c>
      <c r="AF11" s="24">
        <v>15337</v>
      </c>
      <c r="AG11" s="25">
        <v>19761</v>
      </c>
      <c r="AH11" s="26">
        <v>35098</v>
      </c>
      <c r="AI11" s="24">
        <v>15395</v>
      </c>
      <c r="AJ11" s="25">
        <v>19910</v>
      </c>
      <c r="AK11" s="26">
        <v>35305</v>
      </c>
      <c r="AL11" s="25">
        <v>15690</v>
      </c>
      <c r="AM11" s="25">
        <v>20067</v>
      </c>
      <c r="AN11" s="25">
        <v>35757</v>
      </c>
      <c r="AO11" s="24">
        <v>15808</v>
      </c>
      <c r="AP11" s="25">
        <v>19295</v>
      </c>
      <c r="AQ11" s="26">
        <v>35103</v>
      </c>
      <c r="AR11" s="26">
        <v>15921</v>
      </c>
      <c r="AS11" s="26">
        <v>19361</v>
      </c>
      <c r="AT11" s="26">
        <v>35282</v>
      </c>
      <c r="AU11" s="26">
        <v>16235</v>
      </c>
      <c r="AV11" s="26">
        <v>19850</v>
      </c>
      <c r="AW11" s="26">
        <v>36085</v>
      </c>
      <c r="AX11" s="26">
        <v>16616</v>
      </c>
      <c r="AY11" s="26">
        <v>20351</v>
      </c>
      <c r="AZ11" s="26">
        <v>36967</v>
      </c>
      <c r="BA11" s="26">
        <v>16711</v>
      </c>
      <c r="BB11" s="26">
        <v>20459</v>
      </c>
      <c r="BC11" s="26">
        <v>37170</v>
      </c>
      <c r="BD11" s="26">
        <v>16891</v>
      </c>
      <c r="BE11" s="26">
        <v>20802</v>
      </c>
      <c r="BF11" s="26">
        <v>37693</v>
      </c>
      <c r="BG11" s="26">
        <v>17095</v>
      </c>
      <c r="BH11" s="26">
        <v>21111</v>
      </c>
      <c r="BI11" s="26">
        <v>38206</v>
      </c>
    </row>
    <row r="12" spans="1:61" x14ac:dyDescent="0.35">
      <c r="A12" s="23" t="s">
        <v>40</v>
      </c>
      <c r="B12" s="24">
        <v>12741</v>
      </c>
      <c r="C12" s="25">
        <v>7741</v>
      </c>
      <c r="D12" s="26">
        <v>20482</v>
      </c>
      <c r="E12" s="24">
        <v>12830</v>
      </c>
      <c r="F12" s="25">
        <v>8606</v>
      </c>
      <c r="G12" s="26">
        <v>21436</v>
      </c>
      <c r="H12" s="24">
        <v>12851</v>
      </c>
      <c r="I12" s="25">
        <v>9290</v>
      </c>
      <c r="J12" s="26">
        <v>22141</v>
      </c>
      <c r="K12" s="24">
        <v>12998</v>
      </c>
      <c r="L12" s="25">
        <v>10038</v>
      </c>
      <c r="M12" s="26">
        <v>23036</v>
      </c>
      <c r="N12" s="24">
        <v>13054</v>
      </c>
      <c r="O12" s="25">
        <v>10539</v>
      </c>
      <c r="P12" s="26">
        <v>23593</v>
      </c>
      <c r="Q12" s="24">
        <v>13101</v>
      </c>
      <c r="R12" s="25">
        <v>10596</v>
      </c>
      <c r="S12" s="26">
        <v>23697</v>
      </c>
      <c r="T12" s="24">
        <v>13128</v>
      </c>
      <c r="U12" s="25">
        <v>10684</v>
      </c>
      <c r="V12" s="26">
        <v>23812</v>
      </c>
      <c r="W12" s="24">
        <v>13143</v>
      </c>
      <c r="X12" s="25">
        <v>10736</v>
      </c>
      <c r="Y12" s="26">
        <v>23879</v>
      </c>
      <c r="Z12" s="24">
        <v>13149</v>
      </c>
      <c r="AA12" s="25">
        <v>10736</v>
      </c>
      <c r="AB12" s="26">
        <v>23885</v>
      </c>
      <c r="AC12" s="24">
        <v>13154</v>
      </c>
      <c r="AD12" s="25">
        <v>10750</v>
      </c>
      <c r="AE12" s="26">
        <v>23904</v>
      </c>
      <c r="AF12" s="24">
        <v>13171</v>
      </c>
      <c r="AG12" s="25">
        <v>10769</v>
      </c>
      <c r="AH12" s="26">
        <v>23940</v>
      </c>
      <c r="AI12" s="24">
        <v>13200</v>
      </c>
      <c r="AJ12" s="25">
        <v>10808</v>
      </c>
      <c r="AK12" s="26">
        <v>24008</v>
      </c>
      <c r="AL12" s="25">
        <v>13278</v>
      </c>
      <c r="AM12" s="25">
        <v>10838</v>
      </c>
      <c r="AN12" s="25">
        <v>24116</v>
      </c>
      <c r="AO12" s="24">
        <v>13465</v>
      </c>
      <c r="AP12" s="25">
        <v>10528</v>
      </c>
      <c r="AQ12" s="26">
        <v>23993</v>
      </c>
      <c r="AR12" s="26">
        <v>13620</v>
      </c>
      <c r="AS12" s="26">
        <v>10731</v>
      </c>
      <c r="AT12" s="26">
        <v>24351</v>
      </c>
      <c r="AU12" s="26">
        <v>13685</v>
      </c>
      <c r="AV12" s="26">
        <v>10831</v>
      </c>
      <c r="AW12" s="26">
        <v>24516</v>
      </c>
      <c r="AX12" s="26">
        <v>13859</v>
      </c>
      <c r="AY12" s="26">
        <v>10966</v>
      </c>
      <c r="AZ12" s="26">
        <v>24825</v>
      </c>
      <c r="BA12" s="26">
        <v>13932</v>
      </c>
      <c r="BB12" s="26">
        <v>11126</v>
      </c>
      <c r="BC12" s="26">
        <v>25058</v>
      </c>
      <c r="BD12" s="26">
        <v>14145</v>
      </c>
      <c r="BE12" s="26">
        <v>11417</v>
      </c>
      <c r="BF12" s="26">
        <v>25562</v>
      </c>
      <c r="BG12" s="26">
        <v>14215</v>
      </c>
      <c r="BH12" s="26">
        <v>11560</v>
      </c>
      <c r="BI12" s="26">
        <v>25775</v>
      </c>
    </row>
    <row r="13" spans="1:61" x14ac:dyDescent="0.35">
      <c r="A13" s="23" t="s">
        <v>41</v>
      </c>
      <c r="B13" s="24">
        <v>2312</v>
      </c>
      <c r="C13" s="25">
        <v>1715</v>
      </c>
      <c r="D13" s="26">
        <v>4027</v>
      </c>
      <c r="E13" s="24">
        <v>2623</v>
      </c>
      <c r="F13" s="25">
        <v>3699</v>
      </c>
      <c r="G13" s="26">
        <v>6322</v>
      </c>
      <c r="H13" s="24">
        <v>2756</v>
      </c>
      <c r="I13" s="25">
        <v>5438</v>
      </c>
      <c r="J13" s="26">
        <v>8194</v>
      </c>
      <c r="K13" s="24">
        <v>2867</v>
      </c>
      <c r="L13" s="25">
        <v>6289</v>
      </c>
      <c r="M13" s="26">
        <v>9156</v>
      </c>
      <c r="N13" s="24">
        <v>3316</v>
      </c>
      <c r="O13" s="25">
        <v>8975</v>
      </c>
      <c r="P13" s="26">
        <v>12291</v>
      </c>
      <c r="Q13" s="24">
        <v>3627</v>
      </c>
      <c r="R13" s="25">
        <v>9433</v>
      </c>
      <c r="S13" s="26">
        <v>13060</v>
      </c>
      <c r="T13" s="24">
        <v>3748</v>
      </c>
      <c r="U13" s="25">
        <v>9677</v>
      </c>
      <c r="V13" s="26">
        <v>13425</v>
      </c>
      <c r="W13" s="24">
        <v>4072</v>
      </c>
      <c r="X13" s="25">
        <v>10746</v>
      </c>
      <c r="Y13" s="26">
        <v>14818</v>
      </c>
      <c r="Z13" s="24">
        <v>4118</v>
      </c>
      <c r="AA13" s="25">
        <v>10843</v>
      </c>
      <c r="AB13" s="26">
        <v>14961</v>
      </c>
      <c r="AC13" s="24">
        <v>4120</v>
      </c>
      <c r="AD13" s="25">
        <v>10846</v>
      </c>
      <c r="AE13" s="26">
        <v>14966</v>
      </c>
      <c r="AF13" s="24">
        <v>4118</v>
      </c>
      <c r="AG13" s="25">
        <v>10844</v>
      </c>
      <c r="AH13" s="26">
        <v>14962</v>
      </c>
      <c r="AI13" s="24">
        <v>4215</v>
      </c>
      <c r="AJ13" s="25">
        <v>10904</v>
      </c>
      <c r="AK13" s="26">
        <v>15119</v>
      </c>
      <c r="AL13" s="25">
        <v>4274</v>
      </c>
      <c r="AM13" s="25">
        <v>11041</v>
      </c>
      <c r="AN13" s="25">
        <v>15315</v>
      </c>
      <c r="AO13" s="24">
        <v>4324</v>
      </c>
      <c r="AP13" s="25">
        <v>10876</v>
      </c>
      <c r="AQ13" s="26">
        <v>15200</v>
      </c>
      <c r="AR13" s="26">
        <v>4360</v>
      </c>
      <c r="AS13" s="26">
        <v>10961</v>
      </c>
      <c r="AT13" s="26">
        <v>15321</v>
      </c>
      <c r="AU13" s="26">
        <v>4372</v>
      </c>
      <c r="AV13" s="26">
        <v>10978</v>
      </c>
      <c r="AW13" s="26">
        <v>15350</v>
      </c>
      <c r="AX13" s="26">
        <v>4389</v>
      </c>
      <c r="AY13" s="26">
        <v>10999</v>
      </c>
      <c r="AZ13" s="26">
        <v>15388</v>
      </c>
      <c r="BA13" s="26">
        <v>4453</v>
      </c>
      <c r="BB13" s="26">
        <v>11140</v>
      </c>
      <c r="BC13" s="26">
        <v>15593</v>
      </c>
      <c r="BD13" s="26">
        <v>4505</v>
      </c>
      <c r="BE13" s="26">
        <v>11259</v>
      </c>
      <c r="BF13" s="26">
        <v>15764</v>
      </c>
      <c r="BG13" s="26">
        <v>4543</v>
      </c>
      <c r="BH13" s="26">
        <v>11292</v>
      </c>
      <c r="BI13" s="26">
        <v>15835</v>
      </c>
    </row>
    <row r="14" spans="1:61" x14ac:dyDescent="0.35">
      <c r="A14" s="23" t="s">
        <v>42</v>
      </c>
      <c r="B14" s="24">
        <v>17230</v>
      </c>
      <c r="C14" s="25">
        <v>19962</v>
      </c>
      <c r="D14" s="26">
        <v>37192</v>
      </c>
      <c r="E14" s="24">
        <v>17419</v>
      </c>
      <c r="F14" s="25">
        <v>20342</v>
      </c>
      <c r="G14" s="26">
        <v>37761</v>
      </c>
      <c r="H14" s="24">
        <v>17574</v>
      </c>
      <c r="I14" s="25">
        <v>20811</v>
      </c>
      <c r="J14" s="26">
        <v>38385</v>
      </c>
      <c r="K14" s="24">
        <v>18142</v>
      </c>
      <c r="L14" s="25">
        <v>22042</v>
      </c>
      <c r="M14" s="26">
        <v>40184</v>
      </c>
      <c r="N14" s="24">
        <v>18432</v>
      </c>
      <c r="O14" s="25">
        <v>24338</v>
      </c>
      <c r="P14" s="26">
        <v>42770</v>
      </c>
      <c r="Q14" s="24">
        <v>18506</v>
      </c>
      <c r="R14" s="25">
        <v>24868</v>
      </c>
      <c r="S14" s="26">
        <v>43374</v>
      </c>
      <c r="T14" s="24">
        <v>18631</v>
      </c>
      <c r="U14" s="25">
        <v>25575</v>
      </c>
      <c r="V14" s="26">
        <v>44206</v>
      </c>
      <c r="W14" s="24">
        <v>18834</v>
      </c>
      <c r="X14" s="25">
        <v>26122</v>
      </c>
      <c r="Y14" s="26">
        <v>44956</v>
      </c>
      <c r="Z14" s="24">
        <v>18962</v>
      </c>
      <c r="AA14" s="25">
        <v>26552</v>
      </c>
      <c r="AB14" s="26">
        <v>45514</v>
      </c>
      <c r="AC14" s="24">
        <v>19168</v>
      </c>
      <c r="AD14" s="25">
        <v>27075</v>
      </c>
      <c r="AE14" s="26">
        <v>46243</v>
      </c>
      <c r="AF14" s="24">
        <v>19406</v>
      </c>
      <c r="AG14" s="25">
        <v>27641</v>
      </c>
      <c r="AH14" s="26">
        <v>47047</v>
      </c>
      <c r="AI14" s="24">
        <v>19581</v>
      </c>
      <c r="AJ14" s="25">
        <v>28264</v>
      </c>
      <c r="AK14" s="26">
        <v>47845</v>
      </c>
      <c r="AL14" s="25">
        <v>19855</v>
      </c>
      <c r="AM14" s="25">
        <v>28829</v>
      </c>
      <c r="AN14" s="25">
        <v>48684</v>
      </c>
      <c r="AO14" s="24">
        <v>20119</v>
      </c>
      <c r="AP14" s="25">
        <v>27299</v>
      </c>
      <c r="AQ14" s="26">
        <v>47418</v>
      </c>
      <c r="AR14" s="26">
        <v>20447</v>
      </c>
      <c r="AS14" s="26">
        <v>27345</v>
      </c>
      <c r="AT14" s="26">
        <v>47792</v>
      </c>
      <c r="AU14" s="26">
        <v>20550</v>
      </c>
      <c r="AV14" s="26">
        <v>27382</v>
      </c>
      <c r="AW14" s="26">
        <v>47932</v>
      </c>
      <c r="AX14" s="26">
        <v>20636</v>
      </c>
      <c r="AY14" s="26">
        <v>27447</v>
      </c>
      <c r="AZ14" s="26">
        <v>48083</v>
      </c>
      <c r="BA14" s="26">
        <v>20811</v>
      </c>
      <c r="BB14" s="26">
        <v>27575</v>
      </c>
      <c r="BC14" s="26">
        <v>48386</v>
      </c>
      <c r="BD14" s="26">
        <v>20958</v>
      </c>
      <c r="BE14" s="26">
        <v>27692</v>
      </c>
      <c r="BF14" s="26">
        <v>48650</v>
      </c>
      <c r="BG14" s="26">
        <v>21062</v>
      </c>
      <c r="BH14" s="26">
        <v>27744</v>
      </c>
      <c r="BI14" s="26">
        <v>48806</v>
      </c>
    </row>
    <row r="15" spans="1:61" x14ac:dyDescent="0.35">
      <c r="A15" s="23" t="s">
        <v>43</v>
      </c>
      <c r="B15" s="24">
        <v>7257</v>
      </c>
      <c r="C15" s="25">
        <v>8473</v>
      </c>
      <c r="D15" s="26">
        <v>15730</v>
      </c>
      <c r="E15" s="24">
        <v>7331</v>
      </c>
      <c r="F15" s="25">
        <v>8487</v>
      </c>
      <c r="G15" s="26">
        <v>15818</v>
      </c>
      <c r="H15" s="24">
        <v>7358</v>
      </c>
      <c r="I15" s="25">
        <v>8471</v>
      </c>
      <c r="J15" s="26">
        <v>15829</v>
      </c>
      <c r="K15" s="24">
        <v>7394</v>
      </c>
      <c r="L15" s="25">
        <v>8508</v>
      </c>
      <c r="M15" s="26">
        <v>15902</v>
      </c>
      <c r="N15" s="24">
        <v>7446</v>
      </c>
      <c r="O15" s="25">
        <v>8688</v>
      </c>
      <c r="P15" s="26">
        <v>16134</v>
      </c>
      <c r="Q15" s="24">
        <v>7463</v>
      </c>
      <c r="R15" s="25">
        <v>8759</v>
      </c>
      <c r="S15" s="26">
        <v>16222</v>
      </c>
      <c r="T15" s="24">
        <v>7467</v>
      </c>
      <c r="U15" s="25">
        <v>8764</v>
      </c>
      <c r="V15" s="26">
        <v>16231</v>
      </c>
      <c r="W15" s="24">
        <v>7494</v>
      </c>
      <c r="X15" s="25">
        <v>8786</v>
      </c>
      <c r="Y15" s="26">
        <v>16280</v>
      </c>
      <c r="Z15" s="24">
        <v>7499</v>
      </c>
      <c r="AA15" s="25">
        <v>8788</v>
      </c>
      <c r="AB15" s="26">
        <v>16287</v>
      </c>
      <c r="AC15" s="24">
        <v>7541</v>
      </c>
      <c r="AD15" s="25">
        <v>8800</v>
      </c>
      <c r="AE15" s="26">
        <v>16341</v>
      </c>
      <c r="AF15" s="24">
        <v>7587</v>
      </c>
      <c r="AG15" s="25">
        <v>8834</v>
      </c>
      <c r="AH15" s="26">
        <v>16421</v>
      </c>
      <c r="AI15" s="24">
        <v>7651</v>
      </c>
      <c r="AJ15" s="25">
        <v>8862</v>
      </c>
      <c r="AK15" s="26">
        <v>16513</v>
      </c>
      <c r="AL15" s="25">
        <v>7694</v>
      </c>
      <c r="AM15" s="25">
        <v>8889</v>
      </c>
      <c r="AN15" s="25">
        <v>16583</v>
      </c>
      <c r="AO15" s="24">
        <v>7769</v>
      </c>
      <c r="AP15" s="25">
        <v>8026</v>
      </c>
      <c r="AQ15" s="26">
        <v>15795</v>
      </c>
      <c r="AR15" s="26">
        <v>7883</v>
      </c>
      <c r="AS15" s="26">
        <v>8904</v>
      </c>
      <c r="AT15" s="26">
        <v>16787</v>
      </c>
      <c r="AU15" s="26">
        <v>8044</v>
      </c>
      <c r="AV15" s="26">
        <v>9001</v>
      </c>
      <c r="AW15" s="26">
        <v>17045</v>
      </c>
      <c r="AX15" s="26">
        <v>8091</v>
      </c>
      <c r="AY15" s="26">
        <v>9019</v>
      </c>
      <c r="AZ15" s="26">
        <v>17110</v>
      </c>
      <c r="BA15" s="26">
        <v>8204</v>
      </c>
      <c r="BB15" s="26">
        <v>9062</v>
      </c>
      <c r="BC15" s="26">
        <v>17266</v>
      </c>
      <c r="BD15" s="26">
        <v>8314</v>
      </c>
      <c r="BE15" s="26">
        <v>9125</v>
      </c>
      <c r="BF15" s="26">
        <v>17439</v>
      </c>
      <c r="BG15" s="26">
        <v>8562</v>
      </c>
      <c r="BH15" s="26">
        <v>9196</v>
      </c>
      <c r="BI15" s="26">
        <v>17758</v>
      </c>
    </row>
    <row r="16" spans="1:61" x14ac:dyDescent="0.35">
      <c r="A16" s="23" t="s">
        <v>44</v>
      </c>
      <c r="B16" s="24">
        <v>43089</v>
      </c>
      <c r="C16" s="25">
        <v>44528</v>
      </c>
      <c r="D16" s="26">
        <v>87617</v>
      </c>
      <c r="E16" s="24">
        <v>43285</v>
      </c>
      <c r="F16" s="25">
        <v>44646</v>
      </c>
      <c r="G16" s="26">
        <v>87931</v>
      </c>
      <c r="H16" s="24">
        <v>43666</v>
      </c>
      <c r="I16" s="25">
        <v>45593</v>
      </c>
      <c r="J16" s="26">
        <v>89259</v>
      </c>
      <c r="K16" s="24">
        <v>43862</v>
      </c>
      <c r="L16" s="25">
        <v>46249</v>
      </c>
      <c r="M16" s="26">
        <v>90111</v>
      </c>
      <c r="N16" s="24">
        <v>43941</v>
      </c>
      <c r="O16" s="25">
        <v>46760</v>
      </c>
      <c r="P16" s="26">
        <v>90701</v>
      </c>
      <c r="Q16" s="24">
        <v>44078</v>
      </c>
      <c r="R16" s="25">
        <v>47057</v>
      </c>
      <c r="S16" s="26">
        <v>91135</v>
      </c>
      <c r="T16" s="24">
        <v>44186</v>
      </c>
      <c r="U16" s="25">
        <v>47300</v>
      </c>
      <c r="V16" s="26">
        <v>91486</v>
      </c>
      <c r="W16" s="24">
        <v>44333</v>
      </c>
      <c r="X16" s="25">
        <v>47547</v>
      </c>
      <c r="Y16" s="26">
        <v>91880</v>
      </c>
      <c r="Z16" s="24">
        <v>44597</v>
      </c>
      <c r="AA16" s="25">
        <v>47929</v>
      </c>
      <c r="AB16" s="26">
        <v>92526</v>
      </c>
      <c r="AC16" s="24">
        <v>44786</v>
      </c>
      <c r="AD16" s="25">
        <v>48182</v>
      </c>
      <c r="AE16" s="26">
        <v>92968</v>
      </c>
      <c r="AF16" s="24">
        <v>44914</v>
      </c>
      <c r="AG16" s="25">
        <v>48485</v>
      </c>
      <c r="AH16" s="26">
        <v>93399</v>
      </c>
      <c r="AI16" s="24">
        <v>45104</v>
      </c>
      <c r="AJ16" s="25">
        <v>48824</v>
      </c>
      <c r="AK16" s="26">
        <v>93928</v>
      </c>
      <c r="AL16" s="25">
        <v>45446</v>
      </c>
      <c r="AM16" s="25">
        <v>49475</v>
      </c>
      <c r="AN16" s="25">
        <v>94921</v>
      </c>
      <c r="AO16" s="24">
        <v>45627</v>
      </c>
      <c r="AP16" s="25">
        <v>46280</v>
      </c>
      <c r="AQ16" s="26">
        <v>91907</v>
      </c>
      <c r="AR16" s="26">
        <v>45880</v>
      </c>
      <c r="AS16" s="26">
        <v>46798</v>
      </c>
      <c r="AT16" s="26">
        <v>92678</v>
      </c>
      <c r="AU16" s="26">
        <v>46358</v>
      </c>
      <c r="AV16" s="26">
        <v>47784</v>
      </c>
      <c r="AW16" s="26">
        <v>94142</v>
      </c>
      <c r="AX16" s="26">
        <v>46645</v>
      </c>
      <c r="AY16" s="26">
        <v>48188</v>
      </c>
      <c r="AZ16" s="26">
        <v>94833</v>
      </c>
      <c r="BA16" s="26">
        <v>47186</v>
      </c>
      <c r="BB16" s="26">
        <v>50671</v>
      </c>
      <c r="BC16" s="26">
        <v>97857</v>
      </c>
      <c r="BD16" s="26">
        <v>47611</v>
      </c>
      <c r="BE16" s="26">
        <v>51188</v>
      </c>
      <c r="BF16" s="26">
        <v>98799</v>
      </c>
      <c r="BG16" s="26">
        <v>48009</v>
      </c>
      <c r="BH16" s="26">
        <v>51607</v>
      </c>
      <c r="BI16" s="26">
        <v>99616</v>
      </c>
    </row>
    <row r="17" spans="1:61" x14ac:dyDescent="0.35">
      <c r="A17" s="23" t="s">
        <v>45</v>
      </c>
      <c r="B17" s="24">
        <v>10510</v>
      </c>
      <c r="C17" s="25">
        <v>12955</v>
      </c>
      <c r="D17" s="26">
        <v>23465</v>
      </c>
      <c r="E17" s="24">
        <v>10729</v>
      </c>
      <c r="F17" s="25">
        <v>13023</v>
      </c>
      <c r="G17" s="26">
        <v>23752</v>
      </c>
      <c r="H17" s="24">
        <v>10773</v>
      </c>
      <c r="I17" s="25">
        <v>13064</v>
      </c>
      <c r="J17" s="26">
        <v>23837</v>
      </c>
      <c r="K17" s="24">
        <v>11023</v>
      </c>
      <c r="L17" s="25">
        <v>13231</v>
      </c>
      <c r="M17" s="26">
        <v>24254</v>
      </c>
      <c r="N17" s="24">
        <v>11084</v>
      </c>
      <c r="O17" s="25">
        <v>13353</v>
      </c>
      <c r="P17" s="26">
        <v>24437</v>
      </c>
      <c r="Q17" s="24">
        <v>11336</v>
      </c>
      <c r="R17" s="25">
        <v>13397</v>
      </c>
      <c r="S17" s="26">
        <v>24733</v>
      </c>
      <c r="T17" s="24">
        <v>11432</v>
      </c>
      <c r="U17" s="25">
        <v>13443</v>
      </c>
      <c r="V17" s="26">
        <v>24875</v>
      </c>
      <c r="W17" s="24">
        <v>11443</v>
      </c>
      <c r="X17" s="25">
        <v>13503</v>
      </c>
      <c r="Y17" s="26">
        <v>24946</v>
      </c>
      <c r="Z17" s="24">
        <v>11472</v>
      </c>
      <c r="AA17" s="25">
        <v>13824</v>
      </c>
      <c r="AB17" s="26">
        <v>25296</v>
      </c>
      <c r="AC17" s="24">
        <v>11641</v>
      </c>
      <c r="AD17" s="25">
        <v>14348</v>
      </c>
      <c r="AE17" s="26">
        <v>25989</v>
      </c>
      <c r="AF17" s="24">
        <v>11760</v>
      </c>
      <c r="AG17" s="25">
        <v>14546</v>
      </c>
      <c r="AH17" s="26">
        <v>26306</v>
      </c>
      <c r="AI17" s="24">
        <v>12006</v>
      </c>
      <c r="AJ17" s="25">
        <v>15352</v>
      </c>
      <c r="AK17" s="26">
        <v>27358</v>
      </c>
      <c r="AL17" s="25">
        <v>12544</v>
      </c>
      <c r="AM17" s="25">
        <v>15572</v>
      </c>
      <c r="AN17" s="25">
        <v>28116</v>
      </c>
      <c r="AO17" s="24">
        <v>13073</v>
      </c>
      <c r="AP17" s="25">
        <v>15118</v>
      </c>
      <c r="AQ17" s="26">
        <v>28191</v>
      </c>
      <c r="AR17" s="26">
        <v>13500</v>
      </c>
      <c r="AS17" s="26">
        <v>15268</v>
      </c>
      <c r="AT17" s="26">
        <v>28768</v>
      </c>
      <c r="AU17" s="26">
        <v>13993</v>
      </c>
      <c r="AV17" s="26">
        <v>15673</v>
      </c>
      <c r="AW17" s="26">
        <v>29666</v>
      </c>
      <c r="AX17" s="26">
        <v>14273</v>
      </c>
      <c r="AY17" s="26">
        <v>15975</v>
      </c>
      <c r="AZ17" s="26">
        <v>30248</v>
      </c>
      <c r="BA17" s="26">
        <v>14633</v>
      </c>
      <c r="BB17" s="26">
        <v>16614</v>
      </c>
      <c r="BC17" s="26">
        <v>31247</v>
      </c>
      <c r="BD17" s="26">
        <v>14847</v>
      </c>
      <c r="BE17" s="26">
        <v>16845</v>
      </c>
      <c r="BF17" s="26">
        <v>31692</v>
      </c>
      <c r="BG17" s="26">
        <v>15059</v>
      </c>
      <c r="BH17" s="26">
        <v>17317</v>
      </c>
      <c r="BI17" s="26">
        <v>32376</v>
      </c>
    </row>
    <row r="18" spans="1:61" x14ac:dyDescent="0.35">
      <c r="A18" s="23" t="s">
        <v>46</v>
      </c>
      <c r="B18" s="24">
        <v>2601</v>
      </c>
      <c r="C18" s="25">
        <v>10161</v>
      </c>
      <c r="D18" s="26">
        <v>12762</v>
      </c>
      <c r="E18" s="24">
        <v>2650</v>
      </c>
      <c r="F18" s="25">
        <v>10197</v>
      </c>
      <c r="G18" s="26">
        <v>12847</v>
      </c>
      <c r="H18" s="24">
        <v>2738</v>
      </c>
      <c r="I18" s="25">
        <v>10878</v>
      </c>
      <c r="J18" s="26">
        <v>13616</v>
      </c>
      <c r="K18" s="24">
        <v>2779</v>
      </c>
      <c r="L18" s="25">
        <v>11033</v>
      </c>
      <c r="M18" s="26">
        <v>13812</v>
      </c>
      <c r="N18" s="24">
        <v>2867</v>
      </c>
      <c r="O18" s="25">
        <v>11292</v>
      </c>
      <c r="P18" s="26">
        <v>14159</v>
      </c>
      <c r="Q18" s="24">
        <v>2873</v>
      </c>
      <c r="R18" s="25">
        <v>11305</v>
      </c>
      <c r="S18" s="26">
        <v>14178</v>
      </c>
      <c r="T18" s="24">
        <v>2877</v>
      </c>
      <c r="U18" s="25">
        <v>11316</v>
      </c>
      <c r="V18" s="26">
        <v>14193</v>
      </c>
      <c r="W18" s="24">
        <v>2908</v>
      </c>
      <c r="X18" s="25">
        <v>11502</v>
      </c>
      <c r="Y18" s="26">
        <v>14410</v>
      </c>
      <c r="Z18" s="24">
        <v>2921</v>
      </c>
      <c r="AA18" s="25">
        <v>11748</v>
      </c>
      <c r="AB18" s="26">
        <v>14669</v>
      </c>
      <c r="AC18" s="24">
        <v>3022</v>
      </c>
      <c r="AD18" s="25">
        <v>11941</v>
      </c>
      <c r="AE18" s="26">
        <v>14963</v>
      </c>
      <c r="AF18" s="24">
        <v>3234</v>
      </c>
      <c r="AG18" s="25">
        <v>12630</v>
      </c>
      <c r="AH18" s="26">
        <v>15864</v>
      </c>
      <c r="AI18" s="24">
        <v>3403</v>
      </c>
      <c r="AJ18" s="25">
        <v>13005</v>
      </c>
      <c r="AK18" s="26">
        <v>16408</v>
      </c>
      <c r="AL18" s="25">
        <v>3658</v>
      </c>
      <c r="AM18" s="25">
        <v>13256</v>
      </c>
      <c r="AN18" s="25">
        <v>16914</v>
      </c>
      <c r="AO18" s="24">
        <v>3758</v>
      </c>
      <c r="AP18" s="25">
        <v>13314</v>
      </c>
      <c r="AQ18" s="26">
        <v>17072</v>
      </c>
      <c r="AR18" s="26">
        <v>3964</v>
      </c>
      <c r="AS18" s="26">
        <v>13566</v>
      </c>
      <c r="AT18" s="26">
        <v>17530</v>
      </c>
      <c r="AU18" s="26">
        <v>4449</v>
      </c>
      <c r="AV18" s="26">
        <v>14115</v>
      </c>
      <c r="AW18" s="26">
        <v>18564</v>
      </c>
      <c r="AX18" s="26">
        <v>4678</v>
      </c>
      <c r="AY18" s="26">
        <v>14310</v>
      </c>
      <c r="AZ18" s="26">
        <v>18988</v>
      </c>
      <c r="BA18" s="26">
        <v>4872</v>
      </c>
      <c r="BB18" s="26">
        <v>14748</v>
      </c>
      <c r="BC18" s="26">
        <v>19620</v>
      </c>
      <c r="BD18" s="26">
        <v>5053</v>
      </c>
      <c r="BE18" s="26">
        <v>15091</v>
      </c>
      <c r="BF18" s="26">
        <v>20144</v>
      </c>
      <c r="BG18" s="26">
        <v>5123</v>
      </c>
      <c r="BH18" s="26">
        <v>15211</v>
      </c>
      <c r="BI18" s="26">
        <v>20334</v>
      </c>
    </row>
    <row r="19" spans="1:61" x14ac:dyDescent="0.35">
      <c r="A19" s="23" t="s">
        <v>47</v>
      </c>
      <c r="B19" s="24">
        <v>9043</v>
      </c>
      <c r="C19" s="25">
        <v>10780</v>
      </c>
      <c r="D19" s="26">
        <v>19823</v>
      </c>
      <c r="E19" s="24">
        <v>9167</v>
      </c>
      <c r="F19" s="25">
        <v>11242</v>
      </c>
      <c r="G19" s="26">
        <v>20409</v>
      </c>
      <c r="H19" s="24">
        <v>9204</v>
      </c>
      <c r="I19" s="25">
        <v>11409</v>
      </c>
      <c r="J19" s="26">
        <v>20613</v>
      </c>
      <c r="K19" s="24">
        <v>9292</v>
      </c>
      <c r="L19" s="25">
        <v>11422</v>
      </c>
      <c r="M19" s="26">
        <v>20714</v>
      </c>
      <c r="N19" s="24">
        <v>9454</v>
      </c>
      <c r="O19" s="25">
        <v>11623</v>
      </c>
      <c r="P19" s="26">
        <v>21077</v>
      </c>
      <c r="Q19" s="24">
        <v>9503</v>
      </c>
      <c r="R19" s="25">
        <v>11638</v>
      </c>
      <c r="S19" s="26">
        <v>21141</v>
      </c>
      <c r="T19" s="24">
        <v>9504</v>
      </c>
      <c r="U19" s="25">
        <v>11640</v>
      </c>
      <c r="V19" s="26">
        <v>21144</v>
      </c>
      <c r="W19" s="24">
        <v>9639</v>
      </c>
      <c r="X19" s="25">
        <v>12111</v>
      </c>
      <c r="Y19" s="26">
        <v>21750</v>
      </c>
      <c r="Z19" s="24">
        <v>9617</v>
      </c>
      <c r="AA19" s="25">
        <v>12113</v>
      </c>
      <c r="AB19" s="26">
        <v>21730</v>
      </c>
      <c r="AC19" s="24">
        <v>9644</v>
      </c>
      <c r="AD19" s="25">
        <v>12149</v>
      </c>
      <c r="AE19" s="26">
        <v>21793</v>
      </c>
      <c r="AF19" s="24">
        <v>9641</v>
      </c>
      <c r="AG19" s="25">
        <v>12368</v>
      </c>
      <c r="AH19" s="26">
        <v>22009</v>
      </c>
      <c r="AI19" s="24">
        <v>9686</v>
      </c>
      <c r="AJ19" s="25">
        <v>12930</v>
      </c>
      <c r="AK19" s="26">
        <v>22616</v>
      </c>
      <c r="AL19" s="25">
        <v>9740</v>
      </c>
      <c r="AM19" s="25">
        <v>13058</v>
      </c>
      <c r="AN19" s="25">
        <v>22798</v>
      </c>
      <c r="AO19" s="24">
        <v>9270</v>
      </c>
      <c r="AP19" s="25">
        <v>10456</v>
      </c>
      <c r="AQ19" s="26">
        <v>19726</v>
      </c>
      <c r="AR19" s="26">
        <v>9287</v>
      </c>
      <c r="AS19" s="26">
        <v>10518</v>
      </c>
      <c r="AT19" s="26">
        <v>19805</v>
      </c>
      <c r="AU19" s="26">
        <v>9415</v>
      </c>
      <c r="AV19" s="26">
        <v>10677</v>
      </c>
      <c r="AW19" s="26">
        <v>20092</v>
      </c>
      <c r="AX19" s="26">
        <v>9489</v>
      </c>
      <c r="AY19" s="26">
        <v>10860</v>
      </c>
      <c r="AZ19" s="26">
        <v>20349</v>
      </c>
      <c r="BA19" s="26">
        <v>9527</v>
      </c>
      <c r="BB19" s="26">
        <v>10898</v>
      </c>
      <c r="BC19" s="26">
        <v>20425</v>
      </c>
      <c r="BD19" s="26">
        <v>9587</v>
      </c>
      <c r="BE19" s="26">
        <v>10996</v>
      </c>
      <c r="BF19" s="26">
        <v>20583</v>
      </c>
      <c r="BG19" s="26">
        <v>9658</v>
      </c>
      <c r="BH19" s="26">
        <v>11199</v>
      </c>
      <c r="BI19" s="26">
        <v>20857</v>
      </c>
    </row>
    <row r="20" spans="1:61" x14ac:dyDescent="0.35">
      <c r="A20" s="23" t="s">
        <v>48</v>
      </c>
      <c r="B20" s="24">
        <v>6016</v>
      </c>
      <c r="C20" s="25">
        <v>12342</v>
      </c>
      <c r="D20" s="26">
        <v>18358</v>
      </c>
      <c r="E20" s="24">
        <v>6513</v>
      </c>
      <c r="F20" s="25">
        <v>13710</v>
      </c>
      <c r="G20" s="26">
        <v>20223</v>
      </c>
      <c r="H20" s="24">
        <v>6667</v>
      </c>
      <c r="I20" s="25">
        <v>13989</v>
      </c>
      <c r="J20" s="26">
        <v>20656</v>
      </c>
      <c r="K20" s="24">
        <v>6978</v>
      </c>
      <c r="L20" s="25">
        <v>14415</v>
      </c>
      <c r="M20" s="26">
        <v>21393</v>
      </c>
      <c r="N20" s="24">
        <v>7436</v>
      </c>
      <c r="O20" s="25">
        <v>14841</v>
      </c>
      <c r="P20" s="26">
        <v>22277</v>
      </c>
      <c r="Q20" s="24">
        <v>7646</v>
      </c>
      <c r="R20" s="25">
        <v>15038</v>
      </c>
      <c r="S20" s="26">
        <v>22684</v>
      </c>
      <c r="T20" s="24">
        <v>7722</v>
      </c>
      <c r="U20" s="25">
        <v>15113</v>
      </c>
      <c r="V20" s="26">
        <v>22835</v>
      </c>
      <c r="W20" s="24">
        <v>7751</v>
      </c>
      <c r="X20" s="25">
        <v>15314</v>
      </c>
      <c r="Y20" s="26">
        <v>23065</v>
      </c>
      <c r="Z20" s="24">
        <v>7838</v>
      </c>
      <c r="AA20" s="25">
        <v>15432</v>
      </c>
      <c r="AB20" s="26">
        <v>23270</v>
      </c>
      <c r="AC20" s="24">
        <v>7928</v>
      </c>
      <c r="AD20" s="25">
        <v>15733</v>
      </c>
      <c r="AE20" s="26">
        <v>23661</v>
      </c>
      <c r="AF20" s="24">
        <v>8005</v>
      </c>
      <c r="AG20" s="25">
        <v>16197</v>
      </c>
      <c r="AH20" s="26">
        <v>24202</v>
      </c>
      <c r="AI20" s="24">
        <v>8207</v>
      </c>
      <c r="AJ20" s="25">
        <v>16880</v>
      </c>
      <c r="AK20" s="26">
        <v>25087</v>
      </c>
      <c r="AL20" s="25">
        <v>8318</v>
      </c>
      <c r="AM20" s="25">
        <v>17245</v>
      </c>
      <c r="AN20" s="25">
        <v>25563</v>
      </c>
      <c r="AO20" s="24">
        <v>8434</v>
      </c>
      <c r="AP20" s="25">
        <v>16442</v>
      </c>
      <c r="AQ20" s="26">
        <v>24876</v>
      </c>
      <c r="AR20" s="26">
        <v>8618</v>
      </c>
      <c r="AS20" s="26">
        <v>16718</v>
      </c>
      <c r="AT20" s="26">
        <v>25336</v>
      </c>
      <c r="AU20" s="26">
        <v>8883</v>
      </c>
      <c r="AV20" s="26">
        <v>16937</v>
      </c>
      <c r="AW20" s="26">
        <v>25820</v>
      </c>
      <c r="AX20" s="26">
        <v>9034</v>
      </c>
      <c r="AY20" s="26">
        <v>17117</v>
      </c>
      <c r="AZ20" s="26">
        <v>26151</v>
      </c>
      <c r="BA20" s="26">
        <v>9114</v>
      </c>
      <c r="BB20" s="26">
        <v>17334</v>
      </c>
      <c r="BC20" s="26">
        <v>26448</v>
      </c>
      <c r="BD20" s="26">
        <v>9423</v>
      </c>
      <c r="BE20" s="26">
        <v>17673</v>
      </c>
      <c r="BF20" s="26">
        <v>27096</v>
      </c>
      <c r="BG20" s="26">
        <v>9692</v>
      </c>
      <c r="BH20" s="26">
        <v>18511</v>
      </c>
      <c r="BI20" s="26">
        <v>28203</v>
      </c>
    </row>
    <row r="21" spans="1:61" x14ac:dyDescent="0.35">
      <c r="A21" s="23" t="s">
        <v>49</v>
      </c>
      <c r="B21" s="24">
        <v>5439</v>
      </c>
      <c r="C21" s="25">
        <v>8314</v>
      </c>
      <c r="D21" s="26">
        <v>13753</v>
      </c>
      <c r="E21" s="24">
        <v>5664</v>
      </c>
      <c r="F21" s="25">
        <v>9742</v>
      </c>
      <c r="G21" s="26">
        <v>15406</v>
      </c>
      <c r="H21" s="24">
        <v>6372</v>
      </c>
      <c r="I21" s="25">
        <v>15955</v>
      </c>
      <c r="J21" s="26">
        <v>22327</v>
      </c>
      <c r="K21" s="24">
        <v>6697</v>
      </c>
      <c r="L21" s="25">
        <v>17681</v>
      </c>
      <c r="M21" s="26">
        <v>24378</v>
      </c>
      <c r="N21" s="24">
        <v>6898</v>
      </c>
      <c r="O21" s="25">
        <v>17982</v>
      </c>
      <c r="P21" s="26">
        <v>24880</v>
      </c>
      <c r="Q21" s="24">
        <v>7044</v>
      </c>
      <c r="R21" s="25">
        <v>18294</v>
      </c>
      <c r="S21" s="26">
        <v>25338</v>
      </c>
      <c r="T21" s="24">
        <v>7098</v>
      </c>
      <c r="U21" s="25">
        <v>18571</v>
      </c>
      <c r="V21" s="26">
        <v>25669</v>
      </c>
      <c r="W21" s="24">
        <v>7331</v>
      </c>
      <c r="X21" s="25">
        <v>18863</v>
      </c>
      <c r="Y21" s="26">
        <v>26194</v>
      </c>
      <c r="Z21" s="24">
        <v>7510</v>
      </c>
      <c r="AA21" s="25">
        <v>19165</v>
      </c>
      <c r="AB21" s="26">
        <v>26675</v>
      </c>
      <c r="AC21" s="24">
        <v>7596</v>
      </c>
      <c r="AD21" s="25">
        <v>19491</v>
      </c>
      <c r="AE21" s="26">
        <v>27087</v>
      </c>
      <c r="AF21" s="24">
        <v>7725</v>
      </c>
      <c r="AG21" s="25">
        <v>19754</v>
      </c>
      <c r="AH21" s="26">
        <v>27479</v>
      </c>
      <c r="AI21" s="24">
        <v>7921</v>
      </c>
      <c r="AJ21" s="25">
        <v>20501</v>
      </c>
      <c r="AK21" s="26">
        <v>28422</v>
      </c>
      <c r="AL21" s="25">
        <v>8076</v>
      </c>
      <c r="AM21" s="25">
        <v>20770</v>
      </c>
      <c r="AN21" s="25">
        <v>28846</v>
      </c>
      <c r="AO21" s="24">
        <v>8181</v>
      </c>
      <c r="AP21" s="25">
        <v>20621</v>
      </c>
      <c r="AQ21" s="26">
        <v>28802</v>
      </c>
      <c r="AR21" s="26">
        <v>8312</v>
      </c>
      <c r="AS21" s="26">
        <v>21111</v>
      </c>
      <c r="AT21" s="26">
        <v>29423</v>
      </c>
      <c r="AU21" s="26">
        <v>8450</v>
      </c>
      <c r="AV21" s="26">
        <v>21669</v>
      </c>
      <c r="AW21" s="26">
        <v>30119</v>
      </c>
      <c r="AX21" s="26">
        <v>8987</v>
      </c>
      <c r="AY21" s="26">
        <v>22352</v>
      </c>
      <c r="AZ21" s="26">
        <v>31339</v>
      </c>
      <c r="BA21" s="26">
        <v>9261</v>
      </c>
      <c r="BB21" s="26">
        <v>22774</v>
      </c>
      <c r="BC21" s="26">
        <v>32035</v>
      </c>
      <c r="BD21" s="26">
        <v>9483</v>
      </c>
      <c r="BE21" s="26">
        <v>23303</v>
      </c>
      <c r="BF21" s="26">
        <v>32786</v>
      </c>
      <c r="BG21" s="26">
        <v>9660</v>
      </c>
      <c r="BH21" s="26">
        <v>23637</v>
      </c>
      <c r="BI21" s="26">
        <v>33297</v>
      </c>
    </row>
    <row r="22" spans="1:61" x14ac:dyDescent="0.35">
      <c r="A22" s="23" t="s">
        <v>50</v>
      </c>
      <c r="B22" s="24">
        <v>8262</v>
      </c>
      <c r="C22" s="25">
        <v>7298</v>
      </c>
      <c r="D22" s="26">
        <v>15560</v>
      </c>
      <c r="E22" s="24">
        <v>8267</v>
      </c>
      <c r="F22" s="25">
        <v>7443</v>
      </c>
      <c r="G22" s="26">
        <v>15710</v>
      </c>
      <c r="H22" s="24">
        <v>8281</v>
      </c>
      <c r="I22" s="25">
        <v>7489</v>
      </c>
      <c r="J22" s="26">
        <v>15770</v>
      </c>
      <c r="K22" s="24">
        <v>8334</v>
      </c>
      <c r="L22" s="25">
        <v>7638</v>
      </c>
      <c r="M22" s="26">
        <v>15972</v>
      </c>
      <c r="N22" s="24">
        <v>8343</v>
      </c>
      <c r="O22" s="25">
        <v>7768</v>
      </c>
      <c r="P22" s="26">
        <v>16111</v>
      </c>
      <c r="Q22" s="24">
        <v>8351</v>
      </c>
      <c r="R22" s="25">
        <v>7818</v>
      </c>
      <c r="S22" s="26">
        <v>16169</v>
      </c>
      <c r="T22" s="24">
        <v>8364</v>
      </c>
      <c r="U22" s="25">
        <v>7872</v>
      </c>
      <c r="V22" s="26">
        <v>16236</v>
      </c>
      <c r="W22" s="24">
        <v>8372</v>
      </c>
      <c r="X22" s="25">
        <v>7982</v>
      </c>
      <c r="Y22" s="26">
        <v>16354</v>
      </c>
      <c r="Z22" s="24">
        <v>8414</v>
      </c>
      <c r="AA22" s="25">
        <v>8106</v>
      </c>
      <c r="AB22" s="26">
        <v>16520</v>
      </c>
      <c r="AC22" s="24">
        <v>8458</v>
      </c>
      <c r="AD22" s="25">
        <v>8310</v>
      </c>
      <c r="AE22" s="26">
        <v>16768</v>
      </c>
      <c r="AF22" s="24">
        <v>8562</v>
      </c>
      <c r="AG22" s="25">
        <v>8632</v>
      </c>
      <c r="AH22" s="26">
        <v>17194</v>
      </c>
      <c r="AI22" s="24">
        <v>8719</v>
      </c>
      <c r="AJ22" s="25">
        <v>9137</v>
      </c>
      <c r="AK22" s="26">
        <v>17856</v>
      </c>
      <c r="AL22" s="25">
        <v>8919</v>
      </c>
      <c r="AM22" s="25">
        <v>9231</v>
      </c>
      <c r="AN22" s="25">
        <v>18150</v>
      </c>
      <c r="AO22" s="24">
        <v>9032</v>
      </c>
      <c r="AP22" s="25">
        <v>8727</v>
      </c>
      <c r="AQ22" s="26">
        <v>17759</v>
      </c>
      <c r="AR22" s="26">
        <v>9149</v>
      </c>
      <c r="AS22" s="26">
        <v>8762</v>
      </c>
      <c r="AT22" s="26">
        <v>17911</v>
      </c>
      <c r="AU22" s="26">
        <v>9275</v>
      </c>
      <c r="AV22" s="26">
        <v>8978</v>
      </c>
      <c r="AW22" s="26">
        <v>18253</v>
      </c>
      <c r="AX22" s="26">
        <v>9439</v>
      </c>
      <c r="AY22" s="26">
        <v>9087</v>
      </c>
      <c r="AZ22" s="26">
        <v>18526</v>
      </c>
      <c r="BA22" s="26">
        <v>9484</v>
      </c>
      <c r="BB22" s="26">
        <v>9383</v>
      </c>
      <c r="BC22" s="26">
        <v>18867</v>
      </c>
      <c r="BD22" s="26">
        <v>9576</v>
      </c>
      <c r="BE22" s="26">
        <v>9691</v>
      </c>
      <c r="BF22" s="26">
        <v>19267</v>
      </c>
      <c r="BG22" s="26">
        <v>9686</v>
      </c>
      <c r="BH22" s="26">
        <v>9887</v>
      </c>
      <c r="BI22" s="26">
        <v>19573</v>
      </c>
    </row>
    <row r="23" spans="1:61" x14ac:dyDescent="0.35">
      <c r="A23" s="23" t="s">
        <v>51</v>
      </c>
      <c r="B23" s="24">
        <v>9614</v>
      </c>
      <c r="C23" s="25">
        <v>9218</v>
      </c>
      <c r="D23" s="26">
        <v>18832</v>
      </c>
      <c r="E23" s="24">
        <v>9650</v>
      </c>
      <c r="F23" s="25">
        <v>9629</v>
      </c>
      <c r="G23" s="26">
        <v>19279</v>
      </c>
      <c r="H23" s="24">
        <v>9666</v>
      </c>
      <c r="I23" s="25">
        <v>9657</v>
      </c>
      <c r="J23" s="26">
        <v>19323</v>
      </c>
      <c r="K23" s="24">
        <v>9717</v>
      </c>
      <c r="L23" s="25">
        <v>9797</v>
      </c>
      <c r="M23" s="26">
        <v>19514</v>
      </c>
      <c r="N23" s="24">
        <v>9892</v>
      </c>
      <c r="O23" s="25">
        <v>10126</v>
      </c>
      <c r="P23" s="26">
        <v>20018</v>
      </c>
      <c r="Q23" s="24">
        <v>9921</v>
      </c>
      <c r="R23" s="25">
        <v>10457</v>
      </c>
      <c r="S23" s="26">
        <v>20378</v>
      </c>
      <c r="T23" s="24">
        <v>9961</v>
      </c>
      <c r="U23" s="25">
        <v>10576</v>
      </c>
      <c r="V23" s="26">
        <v>20537</v>
      </c>
      <c r="W23" s="24">
        <v>10005</v>
      </c>
      <c r="X23" s="25">
        <v>10978</v>
      </c>
      <c r="Y23" s="26">
        <v>20983</v>
      </c>
      <c r="Z23" s="24">
        <v>10054</v>
      </c>
      <c r="AA23" s="25">
        <v>11487</v>
      </c>
      <c r="AB23" s="26">
        <v>21541</v>
      </c>
      <c r="AC23" s="24">
        <v>10297</v>
      </c>
      <c r="AD23" s="25">
        <v>12223</v>
      </c>
      <c r="AE23" s="26">
        <v>22520</v>
      </c>
      <c r="AF23" s="24">
        <v>10609</v>
      </c>
      <c r="AG23" s="25">
        <v>12557</v>
      </c>
      <c r="AH23" s="26">
        <v>23166</v>
      </c>
      <c r="AI23" s="24">
        <v>10989</v>
      </c>
      <c r="AJ23" s="25">
        <v>13483</v>
      </c>
      <c r="AK23" s="26">
        <v>24472</v>
      </c>
      <c r="AL23" s="25">
        <v>11319</v>
      </c>
      <c r="AM23" s="25">
        <v>13800</v>
      </c>
      <c r="AN23" s="25">
        <v>25119</v>
      </c>
      <c r="AO23" s="24">
        <v>11868</v>
      </c>
      <c r="AP23" s="25">
        <v>12904</v>
      </c>
      <c r="AQ23" s="26">
        <v>24772</v>
      </c>
      <c r="AR23" s="26">
        <v>12174</v>
      </c>
      <c r="AS23" s="26">
        <v>13306</v>
      </c>
      <c r="AT23" s="26">
        <v>25480</v>
      </c>
      <c r="AU23" s="26">
        <v>12637</v>
      </c>
      <c r="AV23" s="26">
        <v>13729</v>
      </c>
      <c r="AW23" s="26">
        <v>26366</v>
      </c>
      <c r="AX23" s="26">
        <v>12816</v>
      </c>
      <c r="AY23" s="26">
        <v>14040</v>
      </c>
      <c r="AZ23" s="26">
        <v>26856</v>
      </c>
      <c r="BA23" s="26">
        <v>14296</v>
      </c>
      <c r="BB23" s="26">
        <v>14318</v>
      </c>
      <c r="BC23" s="26">
        <v>28614</v>
      </c>
      <c r="BD23" s="26">
        <v>14590</v>
      </c>
      <c r="BE23" s="26">
        <v>14438</v>
      </c>
      <c r="BF23" s="26">
        <v>29028</v>
      </c>
      <c r="BG23" s="26">
        <v>14923</v>
      </c>
      <c r="BH23" s="26">
        <v>14606</v>
      </c>
      <c r="BI23" s="26">
        <v>29529</v>
      </c>
    </row>
    <row r="24" spans="1:61" x14ac:dyDescent="0.35">
      <c r="A24" s="23" t="s">
        <v>52</v>
      </c>
      <c r="B24" s="24">
        <v>8318</v>
      </c>
      <c r="C24" s="25">
        <v>9649</v>
      </c>
      <c r="D24" s="26">
        <v>17967</v>
      </c>
      <c r="E24" s="24">
        <v>8840</v>
      </c>
      <c r="F24" s="25">
        <v>9969</v>
      </c>
      <c r="G24" s="26">
        <v>18809</v>
      </c>
      <c r="H24" s="24">
        <v>8869</v>
      </c>
      <c r="I24" s="25">
        <v>10156</v>
      </c>
      <c r="J24" s="26">
        <v>19025</v>
      </c>
      <c r="K24" s="24">
        <v>9078</v>
      </c>
      <c r="L24" s="25">
        <v>10251</v>
      </c>
      <c r="M24" s="26">
        <v>19329</v>
      </c>
      <c r="N24" s="24">
        <v>9187</v>
      </c>
      <c r="O24" s="25">
        <v>10420</v>
      </c>
      <c r="P24" s="26">
        <v>19607</v>
      </c>
      <c r="Q24" s="24">
        <v>9229</v>
      </c>
      <c r="R24" s="25">
        <v>10471</v>
      </c>
      <c r="S24" s="26">
        <v>19700</v>
      </c>
      <c r="T24" s="24">
        <v>9234</v>
      </c>
      <c r="U24" s="25">
        <v>10525</v>
      </c>
      <c r="V24" s="26">
        <v>19759</v>
      </c>
      <c r="W24" s="24">
        <v>9286</v>
      </c>
      <c r="X24" s="25">
        <v>10695</v>
      </c>
      <c r="Y24" s="26">
        <v>19981</v>
      </c>
      <c r="Z24" s="24">
        <v>9478</v>
      </c>
      <c r="AA24" s="25">
        <v>11132</v>
      </c>
      <c r="AB24" s="26">
        <v>20610</v>
      </c>
      <c r="AC24" s="24">
        <v>9511</v>
      </c>
      <c r="AD24" s="25">
        <v>11279</v>
      </c>
      <c r="AE24" s="26">
        <v>20790</v>
      </c>
      <c r="AF24" s="24">
        <v>9696</v>
      </c>
      <c r="AG24" s="25">
        <v>11510</v>
      </c>
      <c r="AH24" s="26">
        <v>21206</v>
      </c>
      <c r="AI24" s="24">
        <v>9924</v>
      </c>
      <c r="AJ24" s="25">
        <v>11827</v>
      </c>
      <c r="AK24" s="26">
        <v>21751</v>
      </c>
      <c r="AL24" s="25">
        <v>10115</v>
      </c>
      <c r="AM24" s="25">
        <v>12149</v>
      </c>
      <c r="AN24" s="25">
        <v>22264</v>
      </c>
      <c r="AO24" s="24">
        <v>10440</v>
      </c>
      <c r="AP24" s="25">
        <v>12210</v>
      </c>
      <c r="AQ24" s="26">
        <v>22650</v>
      </c>
      <c r="AR24" s="26">
        <v>10604</v>
      </c>
      <c r="AS24" s="26">
        <v>12482</v>
      </c>
      <c r="AT24" s="26">
        <v>23086</v>
      </c>
      <c r="AU24" s="26">
        <v>10775</v>
      </c>
      <c r="AV24" s="26">
        <v>12811</v>
      </c>
      <c r="AW24" s="26">
        <v>23586</v>
      </c>
      <c r="AX24" s="26">
        <v>10865</v>
      </c>
      <c r="AY24" s="26">
        <v>13109</v>
      </c>
      <c r="AZ24" s="26">
        <v>23974</v>
      </c>
      <c r="BA24" s="26">
        <v>11046</v>
      </c>
      <c r="BB24" s="26">
        <v>13664</v>
      </c>
      <c r="BC24" s="26">
        <v>24710</v>
      </c>
      <c r="BD24" s="26">
        <v>11218</v>
      </c>
      <c r="BE24" s="26">
        <v>13804</v>
      </c>
      <c r="BF24" s="26">
        <v>25022</v>
      </c>
      <c r="BG24" s="26">
        <v>11311</v>
      </c>
      <c r="BH24" s="26">
        <v>14161</v>
      </c>
      <c r="BI24" s="26">
        <v>25472</v>
      </c>
    </row>
    <row r="25" spans="1:61" x14ac:dyDescent="0.35">
      <c r="A25" s="23" t="s">
        <v>53</v>
      </c>
      <c r="B25" s="24">
        <v>15788</v>
      </c>
      <c r="C25" s="25">
        <v>12215</v>
      </c>
      <c r="D25" s="26">
        <v>28003</v>
      </c>
      <c r="E25" s="24">
        <v>17091</v>
      </c>
      <c r="F25" s="25">
        <v>13397</v>
      </c>
      <c r="G25" s="26">
        <v>30488</v>
      </c>
      <c r="H25" s="24">
        <v>17344</v>
      </c>
      <c r="I25" s="25">
        <v>13922</v>
      </c>
      <c r="J25" s="26">
        <v>31266</v>
      </c>
      <c r="K25" s="24">
        <v>18146</v>
      </c>
      <c r="L25" s="25">
        <v>14677</v>
      </c>
      <c r="M25" s="26">
        <v>32823</v>
      </c>
      <c r="N25" s="24">
        <v>18402</v>
      </c>
      <c r="O25" s="25">
        <v>14832</v>
      </c>
      <c r="P25" s="26">
        <v>33234</v>
      </c>
      <c r="Q25" s="24">
        <v>18455</v>
      </c>
      <c r="R25" s="25">
        <v>14865</v>
      </c>
      <c r="S25" s="26">
        <v>33320</v>
      </c>
      <c r="T25" s="24">
        <v>18505</v>
      </c>
      <c r="U25" s="25">
        <v>14944</v>
      </c>
      <c r="V25" s="26">
        <v>33449</v>
      </c>
      <c r="W25" s="24">
        <v>18532</v>
      </c>
      <c r="X25" s="25">
        <v>14978</v>
      </c>
      <c r="Y25" s="26">
        <v>33510</v>
      </c>
      <c r="Z25" s="24">
        <v>18564</v>
      </c>
      <c r="AA25" s="25">
        <v>15046</v>
      </c>
      <c r="AB25" s="26">
        <v>33610</v>
      </c>
      <c r="AC25" s="24">
        <v>18694</v>
      </c>
      <c r="AD25" s="25">
        <v>15131</v>
      </c>
      <c r="AE25" s="26">
        <v>33825</v>
      </c>
      <c r="AF25" s="24">
        <v>18687</v>
      </c>
      <c r="AG25" s="25">
        <v>15132</v>
      </c>
      <c r="AH25" s="26">
        <v>33819</v>
      </c>
      <c r="AI25" s="24">
        <v>18791</v>
      </c>
      <c r="AJ25" s="25">
        <v>15286</v>
      </c>
      <c r="AK25" s="26">
        <v>34077</v>
      </c>
      <c r="AL25" s="25">
        <v>18859</v>
      </c>
      <c r="AM25" s="25">
        <v>15403</v>
      </c>
      <c r="AN25" s="25">
        <v>34262</v>
      </c>
      <c r="AO25" s="24">
        <v>19069</v>
      </c>
      <c r="AP25" s="25">
        <v>15127</v>
      </c>
      <c r="AQ25" s="26">
        <v>34196</v>
      </c>
      <c r="AR25" s="26">
        <v>19197</v>
      </c>
      <c r="AS25" s="26">
        <v>15428</v>
      </c>
      <c r="AT25" s="26">
        <v>34625</v>
      </c>
      <c r="AU25" s="26">
        <v>19545</v>
      </c>
      <c r="AV25" s="26">
        <v>15858</v>
      </c>
      <c r="AW25" s="26">
        <v>35403</v>
      </c>
      <c r="AX25" s="26">
        <v>19873</v>
      </c>
      <c r="AY25" s="26">
        <v>16305</v>
      </c>
      <c r="AZ25" s="26">
        <v>36178</v>
      </c>
      <c r="BA25" s="26">
        <v>20250</v>
      </c>
      <c r="BB25" s="26">
        <v>16721</v>
      </c>
      <c r="BC25" s="26">
        <v>36971</v>
      </c>
      <c r="BD25" s="26">
        <v>20331</v>
      </c>
      <c r="BE25" s="26">
        <v>16889</v>
      </c>
      <c r="BF25" s="26">
        <v>37220</v>
      </c>
      <c r="BG25" s="26">
        <v>20453</v>
      </c>
      <c r="BH25" s="26">
        <v>17272</v>
      </c>
      <c r="BI25" s="26">
        <v>37725</v>
      </c>
    </row>
    <row r="26" spans="1:61" s="97" customFormat="1" x14ac:dyDescent="0.35">
      <c r="A26" s="87" t="s">
        <v>20</v>
      </c>
      <c r="B26" s="4">
        <v>254586</v>
      </c>
      <c r="C26" s="4">
        <v>274339</v>
      </c>
      <c r="D26" s="4">
        <v>528925</v>
      </c>
      <c r="E26" s="4">
        <v>259272</v>
      </c>
      <c r="F26" s="4">
        <v>285431</v>
      </c>
      <c r="G26" s="4">
        <v>544703</v>
      </c>
      <c r="H26" s="4">
        <v>262288</v>
      </c>
      <c r="I26" s="4">
        <v>299445</v>
      </c>
      <c r="J26" s="4">
        <v>561733</v>
      </c>
      <c r="K26" s="4">
        <v>266847</v>
      </c>
      <c r="L26" s="4">
        <v>311856</v>
      </c>
      <c r="M26" s="4">
        <v>578703</v>
      </c>
      <c r="N26" s="4">
        <v>270987</v>
      </c>
      <c r="O26" s="4">
        <v>326103</v>
      </c>
      <c r="P26" s="4">
        <v>597090</v>
      </c>
      <c r="Q26" s="4">
        <v>273560</v>
      </c>
      <c r="R26" s="4">
        <v>330519</v>
      </c>
      <c r="S26" s="4">
        <v>604079</v>
      </c>
      <c r="T26" s="4">
        <v>275532</v>
      </c>
      <c r="U26" s="4">
        <v>334728</v>
      </c>
      <c r="V26" s="4">
        <v>610260</v>
      </c>
      <c r="W26" s="4">
        <v>277977</v>
      </c>
      <c r="X26" s="4">
        <v>340688</v>
      </c>
      <c r="Y26" s="4">
        <v>618665</v>
      </c>
      <c r="Z26" s="4">
        <v>279935</v>
      </c>
      <c r="AA26" s="4">
        <v>346329</v>
      </c>
      <c r="AB26" s="4">
        <v>626264</v>
      </c>
      <c r="AC26" s="4">
        <v>281944</v>
      </c>
      <c r="AD26" s="4">
        <v>351021</v>
      </c>
      <c r="AE26" s="4">
        <v>632965</v>
      </c>
      <c r="AF26" s="4">
        <v>284080</v>
      </c>
      <c r="AG26" s="4">
        <v>356079</v>
      </c>
      <c r="AH26" s="4">
        <v>640159</v>
      </c>
      <c r="AI26" s="4">
        <v>287592</v>
      </c>
      <c r="AJ26" s="4">
        <v>364208</v>
      </c>
      <c r="AK26" s="4">
        <v>651800</v>
      </c>
      <c r="AL26" s="4">
        <v>291546</v>
      </c>
      <c r="AM26" s="4">
        <v>369148</v>
      </c>
      <c r="AN26" s="4">
        <v>660694</v>
      </c>
      <c r="AO26" s="4">
        <v>294711</v>
      </c>
      <c r="AP26" s="4">
        <v>349829</v>
      </c>
      <c r="AQ26" s="4">
        <v>644540</v>
      </c>
      <c r="AR26" s="4">
        <v>298270</v>
      </c>
      <c r="AS26" s="4">
        <v>354821</v>
      </c>
      <c r="AT26" s="4">
        <v>653091</v>
      </c>
      <c r="AU26" s="4">
        <v>303015</v>
      </c>
      <c r="AV26" s="4">
        <v>361290</v>
      </c>
      <c r="AW26" s="4">
        <v>664305</v>
      </c>
      <c r="AX26" s="4">
        <f>SUBTOTAL(109,AX5:AX25)</f>
        <v>307000</v>
      </c>
      <c r="AY26" s="4">
        <v>366755</v>
      </c>
      <c r="AZ26" s="4">
        <v>673755</v>
      </c>
      <c r="BA26" s="4">
        <v>311712</v>
      </c>
      <c r="BB26" s="4">
        <v>373863</v>
      </c>
      <c r="BC26" s="4">
        <v>685575</v>
      </c>
      <c r="BD26" s="4">
        <v>315163</v>
      </c>
      <c r="BE26" s="4">
        <v>378447</v>
      </c>
      <c r="BF26" s="4">
        <v>693610</v>
      </c>
      <c r="BG26" s="4">
        <v>318485</v>
      </c>
      <c r="BH26" s="4">
        <v>384084</v>
      </c>
      <c r="BI26" s="4">
        <v>702569</v>
      </c>
    </row>
    <row r="28" spans="1:61" x14ac:dyDescent="0.35">
      <c r="A28" s="18" t="s">
        <v>1001</v>
      </c>
    </row>
    <row r="30" spans="1:61" x14ac:dyDescent="0.35">
      <c r="A30" s="98" t="s">
        <v>844</v>
      </c>
    </row>
  </sheetData>
  <hyperlinks>
    <hyperlink ref="A30" location="Innehåll!A1" display="Tillbaka till innehåll" xr:uid="{8EC1D56A-D308-43A0-986A-FD8C01F512EC}"/>
  </hyperlinks>
  <pageMargins left="0.7" right="0.7" top="0.75" bottom="0.75" header="0.3" footer="0.3"/>
  <drawing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A42B1-80CA-4E88-84F8-2405D43AFC67}">
  <dimension ref="A1:I25"/>
  <sheetViews>
    <sheetView workbookViewId="0">
      <selection activeCell="A13" sqref="A13"/>
    </sheetView>
  </sheetViews>
  <sheetFormatPr defaultColWidth="8.6640625" defaultRowHeight="12.75" x14ac:dyDescent="0.35"/>
  <cols>
    <col min="1" max="1" width="22.3984375" style="15" customWidth="1"/>
    <col min="2" max="2" width="8.86328125" style="15" bestFit="1" customWidth="1"/>
    <col min="3" max="6" width="9.3984375" style="15" bestFit="1" customWidth="1"/>
    <col min="7" max="7" width="8.6640625" style="15"/>
    <col min="8" max="8" width="10.6640625" style="15" customWidth="1"/>
    <col min="9" max="16384" width="8.6640625" style="15"/>
  </cols>
  <sheetData>
    <row r="1" spans="1:9" x14ac:dyDescent="0.35">
      <c r="A1" s="2" t="s">
        <v>1264</v>
      </c>
    </row>
    <row r="2" spans="1:9" x14ac:dyDescent="0.35">
      <c r="A2" s="3" t="s">
        <v>1263</v>
      </c>
    </row>
    <row r="4" spans="1:9" s="132" customFormat="1" x14ac:dyDescent="0.35">
      <c r="A4" s="130" t="s">
        <v>0</v>
      </c>
      <c r="B4" s="130" t="s">
        <v>13</v>
      </c>
      <c r="C4" s="130" t="s">
        <v>14</v>
      </c>
      <c r="D4" s="130" t="s">
        <v>15</v>
      </c>
      <c r="E4" s="130" t="s">
        <v>16</v>
      </c>
      <c r="F4" s="130" t="s">
        <v>17</v>
      </c>
      <c r="G4" s="130" t="s">
        <v>1140</v>
      </c>
      <c r="H4" s="130" t="s">
        <v>322</v>
      </c>
      <c r="I4" s="130" t="s">
        <v>1141</v>
      </c>
    </row>
    <row r="5" spans="1:9" x14ac:dyDescent="0.35">
      <c r="A5" s="83" t="s">
        <v>819</v>
      </c>
      <c r="B5" s="84">
        <v>2170.4156965011953</v>
      </c>
      <c r="C5" s="84">
        <v>467.7390377588307</v>
      </c>
      <c r="D5" s="84">
        <v>957.57987793932853</v>
      </c>
      <c r="E5" s="84">
        <v>1522.5791855203618</v>
      </c>
      <c r="F5" s="84">
        <v>861.29199568751994</v>
      </c>
      <c r="G5" s="84">
        <v>437.57575757575756</v>
      </c>
      <c r="H5" s="84">
        <v>281.77136487490708</v>
      </c>
      <c r="I5" s="84">
        <v>680</v>
      </c>
    </row>
    <row r="6" spans="1:9" x14ac:dyDescent="0.35">
      <c r="A6" s="83" t="s">
        <v>820</v>
      </c>
      <c r="B6" s="84">
        <v>425.31899040700381</v>
      </c>
      <c r="C6" s="84">
        <v>6148.8721071863583</v>
      </c>
      <c r="D6" s="84">
        <v>5256.1323520612696</v>
      </c>
      <c r="E6" s="84">
        <v>6474.0511877828048</v>
      </c>
      <c r="F6" s="84">
        <v>6580.6579445788047</v>
      </c>
      <c r="G6" s="84">
        <v>6164.0136054421764</v>
      </c>
      <c r="H6" s="84">
        <v>6915.7387911815704</v>
      </c>
      <c r="I6" s="84">
        <v>5526</v>
      </c>
    </row>
    <row r="7" spans="1:9" x14ac:dyDescent="0.35">
      <c r="A7" s="83" t="s">
        <v>821</v>
      </c>
      <c r="B7" s="84">
        <v>7715.0287168979539</v>
      </c>
      <c r="C7" s="84">
        <v>13539.148903775884</v>
      </c>
      <c r="D7" s="84">
        <v>13658.24373242386</v>
      </c>
      <c r="E7" s="84">
        <v>13012.985011312216</v>
      </c>
      <c r="F7" s="84">
        <v>13079.057664850374</v>
      </c>
      <c r="G7" s="84">
        <v>12374.910327767469</v>
      </c>
      <c r="H7" s="84">
        <v>10262.030839732473</v>
      </c>
      <c r="I7" s="84">
        <v>10794</v>
      </c>
    </row>
    <row r="8" spans="1:9" x14ac:dyDescent="0.35">
      <c r="A8" s="87" t="s">
        <v>20</v>
      </c>
      <c r="B8" s="4">
        <v>10310.763403806153</v>
      </c>
      <c r="C8" s="4">
        <v>20155.760048721073</v>
      </c>
      <c r="D8" s="4">
        <v>19871.955962424458</v>
      </c>
      <c r="E8" s="4">
        <v>21009.615384615383</v>
      </c>
      <c r="F8" s="4">
        <v>20521.007605116698</v>
      </c>
      <c r="G8" s="4">
        <v>18976.499690785404</v>
      </c>
      <c r="H8" s="4">
        <v>17459.54099578895</v>
      </c>
      <c r="I8" s="4">
        <v>17000</v>
      </c>
    </row>
    <row r="10" spans="1:9" x14ac:dyDescent="0.35">
      <c r="A10" s="18" t="s">
        <v>1004</v>
      </c>
    </row>
    <row r="11" spans="1:9" x14ac:dyDescent="0.35">
      <c r="A11" s="18" t="s">
        <v>989</v>
      </c>
    </row>
    <row r="13" spans="1:9" x14ac:dyDescent="0.35">
      <c r="A13" s="98" t="s">
        <v>844</v>
      </c>
    </row>
    <row r="16" spans="1:9" x14ac:dyDescent="0.35">
      <c r="A16" s="2" t="s">
        <v>1265</v>
      </c>
    </row>
    <row r="17" spans="1:9" x14ac:dyDescent="0.35">
      <c r="A17" s="3" t="s">
        <v>1266</v>
      </c>
    </row>
    <row r="19" spans="1:9" s="132" customFormat="1" x14ac:dyDescent="0.35">
      <c r="A19" s="130" t="s">
        <v>0</v>
      </c>
      <c r="B19" s="130" t="s">
        <v>13</v>
      </c>
      <c r="C19" s="130" t="s">
        <v>14</v>
      </c>
      <c r="D19" s="130" t="s">
        <v>15</v>
      </c>
      <c r="E19" s="130" t="s">
        <v>16</v>
      </c>
      <c r="F19" s="130" t="s">
        <v>17</v>
      </c>
      <c r="G19" s="130" t="s">
        <v>1140</v>
      </c>
      <c r="H19" s="130" t="s">
        <v>322</v>
      </c>
      <c r="I19" s="130" t="s">
        <v>1141</v>
      </c>
    </row>
    <row r="20" spans="1:9" x14ac:dyDescent="0.35">
      <c r="A20" s="83" t="s">
        <v>819</v>
      </c>
      <c r="B20" s="85">
        <v>1684</v>
      </c>
      <c r="C20" s="85">
        <v>370</v>
      </c>
      <c r="D20" s="85">
        <v>771</v>
      </c>
      <c r="E20" s="85">
        <v>1232</v>
      </c>
      <c r="F20" s="162">
        <v>712</v>
      </c>
      <c r="G20" s="162">
        <v>392</v>
      </c>
      <c r="H20" s="162">
        <v>274</v>
      </c>
      <c r="I20" s="162">
        <v>680</v>
      </c>
    </row>
    <row r="21" spans="1:9" x14ac:dyDescent="0.35">
      <c r="A21" s="83" t="s">
        <v>820</v>
      </c>
      <c r="B21" s="85">
        <v>330</v>
      </c>
      <c r="C21" s="85">
        <v>4864</v>
      </c>
      <c r="D21" s="85">
        <v>4232</v>
      </c>
      <c r="E21" s="85">
        <v>5238.5</v>
      </c>
      <c r="F21" s="162">
        <v>5440</v>
      </c>
      <c r="G21" s="162">
        <v>5522</v>
      </c>
      <c r="H21" s="162">
        <v>6725</v>
      </c>
      <c r="I21" s="162">
        <v>5526</v>
      </c>
    </row>
    <row r="22" spans="1:9" x14ac:dyDescent="0.35">
      <c r="A22" s="83" t="s">
        <v>821</v>
      </c>
      <c r="B22" s="85">
        <v>5986</v>
      </c>
      <c r="C22" s="85">
        <v>10710</v>
      </c>
      <c r="D22" s="85">
        <v>10997</v>
      </c>
      <c r="E22" s="85">
        <v>10529.5</v>
      </c>
      <c r="F22" s="162">
        <v>10812</v>
      </c>
      <c r="G22" s="162">
        <v>11086</v>
      </c>
      <c r="H22" s="162">
        <v>9979</v>
      </c>
      <c r="I22" s="162">
        <v>10794</v>
      </c>
    </row>
    <row r="23" spans="1:9" x14ac:dyDescent="0.35">
      <c r="A23" s="87" t="s">
        <v>20</v>
      </c>
      <c r="B23" s="4">
        <v>8000</v>
      </c>
      <c r="C23" s="4">
        <v>15944</v>
      </c>
      <c r="D23" s="4">
        <v>16000</v>
      </c>
      <c r="E23" s="4">
        <v>17000</v>
      </c>
      <c r="F23" s="4">
        <v>16964.509999999998</v>
      </c>
      <c r="G23" s="4">
        <v>17000</v>
      </c>
      <c r="H23" s="4">
        <v>16978</v>
      </c>
      <c r="I23" s="4">
        <v>17000</v>
      </c>
    </row>
    <row r="25" spans="1:9" x14ac:dyDescent="0.35">
      <c r="A25" s="18" t="s">
        <v>737</v>
      </c>
    </row>
  </sheetData>
  <phoneticPr fontId="28" type="noConversion"/>
  <hyperlinks>
    <hyperlink ref="A13" location="Innehåll!A1" display="Tillbaka till innehåll" xr:uid="{E61C2B4C-2F93-43A9-A081-BA0964E084EE}"/>
  </hyperlinks>
  <pageMargins left="0.7" right="0.7" top="0.75" bottom="0.75" header="0.3" footer="0.3"/>
  <pageSetup paperSize="9" orientation="portrait" r:id="rId1"/>
  <drawing r:id="rId2"/>
  <tableParts count="2">
    <tablePart r:id="rId3"/>
    <tablePart r:id="rId4"/>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547B1-26DF-44E0-899A-D59B4D477BAA}">
  <dimension ref="A1:M14"/>
  <sheetViews>
    <sheetView zoomScaleNormal="100" workbookViewId="0">
      <selection activeCell="M25" sqref="M25"/>
    </sheetView>
  </sheetViews>
  <sheetFormatPr defaultColWidth="8.6640625" defaultRowHeight="12.75" x14ac:dyDescent="0.35"/>
  <cols>
    <col min="1" max="1" width="24" style="15" customWidth="1"/>
    <col min="2" max="10" width="8.6640625" style="15"/>
    <col min="11" max="11" width="9.73046875" style="15" bestFit="1" customWidth="1"/>
    <col min="12" max="16384" width="8.6640625" style="15"/>
  </cols>
  <sheetData>
    <row r="1" spans="1:13" x14ac:dyDescent="0.35">
      <c r="A1" s="2" t="s">
        <v>1269</v>
      </c>
    </row>
    <row r="2" spans="1:13" x14ac:dyDescent="0.35">
      <c r="A2" s="3" t="s">
        <v>1270</v>
      </c>
    </row>
    <row r="3" spans="1:13" ht="12" customHeight="1" x14ac:dyDescent="0.35"/>
    <row r="4" spans="1:13" ht="36" customHeight="1" x14ac:dyDescent="0.35">
      <c r="A4" s="64" t="s">
        <v>822</v>
      </c>
      <c r="B4" s="8" t="s">
        <v>9</v>
      </c>
      <c r="C4" s="8" t="s">
        <v>10</v>
      </c>
      <c r="D4" s="8" t="s">
        <v>11</v>
      </c>
      <c r="E4" s="8" t="s">
        <v>12</v>
      </c>
      <c r="F4" s="8" t="s">
        <v>13</v>
      </c>
      <c r="G4" s="8" t="s">
        <v>14</v>
      </c>
      <c r="H4" s="8" t="s">
        <v>15</v>
      </c>
      <c r="I4" s="8" t="s">
        <v>16</v>
      </c>
      <c r="J4" s="8" t="s">
        <v>17</v>
      </c>
      <c r="K4" s="139" t="s">
        <v>1140</v>
      </c>
      <c r="L4" s="139" t="s">
        <v>322</v>
      </c>
      <c r="M4" s="139" t="s">
        <v>1141</v>
      </c>
    </row>
    <row r="5" spans="1:13" x14ac:dyDescent="0.35">
      <c r="A5" s="9" t="s">
        <v>925</v>
      </c>
      <c r="B5" s="10">
        <v>2070</v>
      </c>
      <c r="C5" s="10">
        <v>2058</v>
      </c>
      <c r="D5" s="11">
        <v>2076</v>
      </c>
      <c r="E5" s="11">
        <v>2069</v>
      </c>
      <c r="F5" s="11">
        <v>2063</v>
      </c>
      <c r="G5" s="11">
        <v>2058</v>
      </c>
      <c r="H5" s="11">
        <v>2058</v>
      </c>
      <c r="I5" s="11">
        <v>2059</v>
      </c>
      <c r="J5" s="11">
        <v>2062</v>
      </c>
      <c r="K5" s="137">
        <v>2041</v>
      </c>
      <c r="L5" s="137">
        <v>2041</v>
      </c>
      <c r="M5" s="137">
        <v>2036</v>
      </c>
    </row>
    <row r="6" spans="1:13" x14ac:dyDescent="0.35">
      <c r="A6" s="9" t="s">
        <v>823</v>
      </c>
      <c r="B6" s="73">
        <v>2159.090909090909</v>
      </c>
      <c r="C6" s="10">
        <v>2329.5454545454545</v>
      </c>
      <c r="D6" s="73">
        <v>2045.4545454545455</v>
      </c>
      <c r="E6" s="73">
        <v>2215.909090909091</v>
      </c>
      <c r="F6" s="73">
        <v>2159.090909090909</v>
      </c>
      <c r="G6" s="73">
        <v>2102.2727272727275</v>
      </c>
      <c r="H6" s="73">
        <v>2102</v>
      </c>
      <c r="I6" s="73">
        <v>1136</v>
      </c>
      <c r="J6" s="73">
        <v>1363</v>
      </c>
      <c r="K6" s="137">
        <v>1904.7619047619048</v>
      </c>
      <c r="L6" s="137">
        <v>1845.2380952380954</v>
      </c>
      <c r="M6" s="137">
        <v>1904.7619047619048</v>
      </c>
    </row>
    <row r="7" spans="1:13" x14ac:dyDescent="0.35">
      <c r="A7" s="9" t="s">
        <v>824</v>
      </c>
      <c r="B7" s="74">
        <v>3.8</v>
      </c>
      <c r="C7" s="74">
        <v>4.0999999999999996</v>
      </c>
      <c r="D7" s="74">
        <v>3.6</v>
      </c>
      <c r="E7" s="74">
        <v>3.9</v>
      </c>
      <c r="F7" s="74">
        <v>3.8</v>
      </c>
      <c r="G7" s="74">
        <v>3.7</v>
      </c>
      <c r="H7" s="74">
        <v>4.9000000000000004</v>
      </c>
      <c r="I7" s="74">
        <v>1</v>
      </c>
      <c r="J7" s="74">
        <v>2.5</v>
      </c>
      <c r="K7" s="138">
        <v>3.2</v>
      </c>
      <c r="L7" s="138">
        <v>3.5</v>
      </c>
      <c r="M7" s="138">
        <v>3.9</v>
      </c>
    </row>
    <row r="8" spans="1:13" x14ac:dyDescent="0.35">
      <c r="A8" s="9" t="s">
        <v>825</v>
      </c>
      <c r="B8" s="75">
        <v>22000</v>
      </c>
      <c r="C8" s="75">
        <v>27600</v>
      </c>
      <c r="D8" s="75">
        <v>28100</v>
      </c>
      <c r="E8" s="75">
        <v>27200</v>
      </c>
      <c r="F8" s="75">
        <v>36000</v>
      </c>
      <c r="G8" s="75">
        <v>30100</v>
      </c>
      <c r="H8" s="75">
        <v>31000</v>
      </c>
      <c r="I8" s="75">
        <v>11000</v>
      </c>
      <c r="J8" s="75">
        <v>16000</v>
      </c>
      <c r="K8" s="137">
        <v>25000</v>
      </c>
      <c r="L8" s="137">
        <v>28000</v>
      </c>
      <c r="M8" s="137">
        <v>29000</v>
      </c>
    </row>
    <row r="10" spans="1:13" x14ac:dyDescent="0.35">
      <c r="A10" s="18" t="s">
        <v>1139</v>
      </c>
    </row>
    <row r="11" spans="1:13" x14ac:dyDescent="0.35">
      <c r="A11" s="18" t="s">
        <v>1017</v>
      </c>
    </row>
    <row r="13" spans="1:13" x14ac:dyDescent="0.35">
      <c r="A13" s="98" t="s">
        <v>844</v>
      </c>
      <c r="K13" s="177"/>
      <c r="L13" s="177"/>
      <c r="M13" s="177"/>
    </row>
    <row r="14" spans="1:13" x14ac:dyDescent="0.35">
      <c r="K14" s="177"/>
    </row>
  </sheetData>
  <hyperlinks>
    <hyperlink ref="A13" location="Innehåll!A1" display="Tillbaka till innehåll" xr:uid="{6828AD4D-953B-45C8-9C2B-F38A80DE5FBA}"/>
  </hyperlinks>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0B039-BCF9-4148-9DB7-F69437F39604}">
  <dimension ref="A1:J36"/>
  <sheetViews>
    <sheetView workbookViewId="0">
      <selection activeCell="A36" sqref="A36"/>
    </sheetView>
  </sheetViews>
  <sheetFormatPr defaultColWidth="8.6640625" defaultRowHeight="12.75" x14ac:dyDescent="0.35"/>
  <cols>
    <col min="1" max="1" width="12.59765625" style="15" customWidth="1"/>
    <col min="2" max="16384" width="8.6640625" style="15"/>
  </cols>
  <sheetData>
    <row r="1" spans="1:10" x14ac:dyDescent="0.35">
      <c r="A1" s="2" t="s">
        <v>1271</v>
      </c>
    </row>
    <row r="2" spans="1:10" x14ac:dyDescent="0.35">
      <c r="A2" s="3" t="s">
        <v>1272</v>
      </c>
    </row>
    <row r="4" spans="1:10" x14ac:dyDescent="0.35">
      <c r="A4" s="49" t="s">
        <v>826</v>
      </c>
      <c r="B4" s="50" t="s">
        <v>10</v>
      </c>
      <c r="C4" s="50" t="s">
        <v>13</v>
      </c>
      <c r="D4" s="50" t="s">
        <v>14</v>
      </c>
      <c r="E4" s="50" t="s">
        <v>15</v>
      </c>
      <c r="F4" s="50" t="s">
        <v>16</v>
      </c>
      <c r="G4" s="50" t="s">
        <v>17</v>
      </c>
      <c r="H4" s="140" t="s">
        <v>1140</v>
      </c>
      <c r="I4" s="140" t="s">
        <v>322</v>
      </c>
      <c r="J4" s="140" t="s">
        <v>1141</v>
      </c>
    </row>
    <row r="5" spans="1:10" x14ac:dyDescent="0.35">
      <c r="A5" s="49" t="s">
        <v>41</v>
      </c>
      <c r="B5" s="51">
        <v>39</v>
      </c>
      <c r="C5" s="51">
        <v>40</v>
      </c>
      <c r="D5" s="50">
        <v>41</v>
      </c>
      <c r="E5" s="50">
        <v>41</v>
      </c>
      <c r="F5" s="50">
        <v>41</v>
      </c>
      <c r="G5" s="51">
        <v>42</v>
      </c>
      <c r="H5" s="141">
        <v>42</v>
      </c>
      <c r="I5" s="141">
        <v>42</v>
      </c>
      <c r="J5" s="141">
        <v>42</v>
      </c>
    </row>
    <row r="6" spans="1:10" x14ac:dyDescent="0.35">
      <c r="A6" s="49" t="s">
        <v>827</v>
      </c>
      <c r="B6" s="51">
        <v>65</v>
      </c>
      <c r="C6" s="51">
        <v>65</v>
      </c>
      <c r="D6" s="50">
        <v>74</v>
      </c>
      <c r="E6" s="50">
        <v>74</v>
      </c>
      <c r="F6" s="50">
        <v>78</v>
      </c>
      <c r="G6" s="51">
        <v>80</v>
      </c>
      <c r="H6" s="141">
        <v>80</v>
      </c>
      <c r="I6" s="141">
        <v>82</v>
      </c>
      <c r="J6" s="141">
        <v>82</v>
      </c>
    </row>
    <row r="7" spans="1:10" x14ac:dyDescent="0.35">
      <c r="A7" s="49" t="s">
        <v>48</v>
      </c>
      <c r="B7" s="51">
        <v>88</v>
      </c>
      <c r="C7" s="51">
        <v>88</v>
      </c>
      <c r="D7" s="50">
        <v>91</v>
      </c>
      <c r="E7" s="50">
        <v>91</v>
      </c>
      <c r="F7" s="50">
        <v>91</v>
      </c>
      <c r="G7" s="51">
        <v>90</v>
      </c>
      <c r="H7" s="141">
        <v>90</v>
      </c>
      <c r="I7" s="141">
        <v>91</v>
      </c>
      <c r="J7" s="141">
        <v>90</v>
      </c>
    </row>
    <row r="8" spans="1:10" x14ac:dyDescent="0.35">
      <c r="A8" s="49" t="s">
        <v>828</v>
      </c>
      <c r="B8" s="51">
        <v>42</v>
      </c>
      <c r="C8" s="51">
        <v>42</v>
      </c>
      <c r="D8" s="50">
        <v>38</v>
      </c>
      <c r="E8" s="50">
        <v>38</v>
      </c>
      <c r="F8" s="50">
        <v>38</v>
      </c>
      <c r="G8" s="51">
        <v>38</v>
      </c>
      <c r="H8" s="141">
        <v>38</v>
      </c>
      <c r="I8" s="141">
        <v>38</v>
      </c>
      <c r="J8" s="141">
        <v>37</v>
      </c>
    </row>
    <row r="9" spans="1:10" x14ac:dyDescent="0.35">
      <c r="A9" s="49" t="s">
        <v>40</v>
      </c>
      <c r="B9" s="51">
        <v>85</v>
      </c>
      <c r="C9" s="51">
        <v>85</v>
      </c>
      <c r="D9" s="50">
        <v>80</v>
      </c>
      <c r="E9" s="50">
        <v>80</v>
      </c>
      <c r="F9" s="50">
        <v>80</v>
      </c>
      <c r="G9" s="51">
        <v>80</v>
      </c>
      <c r="H9" s="141">
        <v>80</v>
      </c>
      <c r="I9" s="141">
        <v>81</v>
      </c>
      <c r="J9" s="141">
        <v>80</v>
      </c>
    </row>
    <row r="10" spans="1:10" x14ac:dyDescent="0.35">
      <c r="A10" s="49" t="s">
        <v>829</v>
      </c>
      <c r="B10" s="51">
        <v>71</v>
      </c>
      <c r="C10" s="51">
        <v>71</v>
      </c>
      <c r="D10" s="50">
        <v>71</v>
      </c>
      <c r="E10" s="50">
        <v>71</v>
      </c>
      <c r="F10" s="50">
        <v>71</v>
      </c>
      <c r="G10" s="51">
        <v>71</v>
      </c>
      <c r="H10" s="141">
        <v>71</v>
      </c>
      <c r="I10" s="141">
        <v>71</v>
      </c>
      <c r="J10" s="141">
        <v>71</v>
      </c>
    </row>
    <row r="11" spans="1:10" x14ac:dyDescent="0.35">
      <c r="A11" s="49" t="s">
        <v>165</v>
      </c>
      <c r="B11" s="51">
        <v>32</v>
      </c>
      <c r="C11" s="51">
        <v>32</v>
      </c>
      <c r="D11" s="50">
        <v>25</v>
      </c>
      <c r="E11" s="50">
        <v>25</v>
      </c>
      <c r="F11" s="50">
        <v>25</v>
      </c>
      <c r="G11" s="51">
        <v>26</v>
      </c>
      <c r="H11" s="141">
        <v>26</v>
      </c>
      <c r="I11" s="141">
        <v>26</v>
      </c>
      <c r="J11" s="141">
        <v>27</v>
      </c>
    </row>
    <row r="12" spans="1:10" x14ac:dyDescent="0.35">
      <c r="A12" s="49" t="s">
        <v>43</v>
      </c>
      <c r="B12" s="51">
        <v>76</v>
      </c>
      <c r="C12" s="51">
        <v>76</v>
      </c>
      <c r="D12" s="50">
        <v>78</v>
      </c>
      <c r="E12" s="50">
        <v>78</v>
      </c>
      <c r="F12" s="50">
        <v>76</v>
      </c>
      <c r="G12" s="51">
        <v>77</v>
      </c>
      <c r="H12" s="141">
        <v>77</v>
      </c>
      <c r="I12" s="141">
        <v>77</v>
      </c>
      <c r="J12" s="141">
        <v>76</v>
      </c>
    </row>
    <row r="13" spans="1:10" x14ac:dyDescent="0.35">
      <c r="A13" s="49" t="s">
        <v>51</v>
      </c>
      <c r="B13" s="51">
        <v>73</v>
      </c>
      <c r="C13" s="51">
        <v>73</v>
      </c>
      <c r="D13" s="50">
        <v>73</v>
      </c>
      <c r="E13" s="50">
        <v>71</v>
      </c>
      <c r="F13" s="50">
        <v>71</v>
      </c>
      <c r="G13" s="51">
        <v>68</v>
      </c>
      <c r="H13" s="141">
        <v>68</v>
      </c>
      <c r="I13" s="141">
        <v>68</v>
      </c>
      <c r="J13" s="141">
        <v>69</v>
      </c>
    </row>
    <row r="14" spans="1:10" x14ac:dyDescent="0.35">
      <c r="A14" s="49" t="s">
        <v>37</v>
      </c>
      <c r="B14" s="51">
        <v>137</v>
      </c>
      <c r="C14" s="51">
        <v>137</v>
      </c>
      <c r="D14" s="50">
        <v>137</v>
      </c>
      <c r="E14" s="50">
        <v>137</v>
      </c>
      <c r="F14" s="50">
        <v>136</v>
      </c>
      <c r="G14" s="51">
        <v>135</v>
      </c>
      <c r="H14" s="141">
        <v>135</v>
      </c>
      <c r="I14" s="141">
        <v>136</v>
      </c>
      <c r="J14" s="141">
        <v>138</v>
      </c>
    </row>
    <row r="15" spans="1:10" x14ac:dyDescent="0.35">
      <c r="A15" s="49" t="s">
        <v>39</v>
      </c>
      <c r="B15" s="51">
        <v>81</v>
      </c>
      <c r="C15" s="51">
        <v>85</v>
      </c>
      <c r="D15" s="50">
        <v>85</v>
      </c>
      <c r="E15" s="50">
        <v>84</v>
      </c>
      <c r="F15" s="50">
        <v>84</v>
      </c>
      <c r="G15" s="51">
        <v>85</v>
      </c>
      <c r="H15" s="141">
        <v>85</v>
      </c>
      <c r="I15" s="141">
        <v>85</v>
      </c>
      <c r="J15" s="141">
        <v>83</v>
      </c>
    </row>
    <row r="16" spans="1:10" x14ac:dyDescent="0.35">
      <c r="A16" s="49" t="s">
        <v>38</v>
      </c>
      <c r="B16" s="51">
        <v>75</v>
      </c>
      <c r="C16" s="51">
        <v>75</v>
      </c>
      <c r="D16" s="50">
        <v>75</v>
      </c>
      <c r="E16" s="50">
        <v>75</v>
      </c>
      <c r="F16" s="50">
        <v>75</v>
      </c>
      <c r="G16" s="51">
        <v>76</v>
      </c>
      <c r="H16" s="141">
        <v>76</v>
      </c>
      <c r="I16" s="141">
        <v>76</v>
      </c>
      <c r="J16" s="141">
        <v>76</v>
      </c>
    </row>
    <row r="17" spans="1:10" x14ac:dyDescent="0.35">
      <c r="A17" s="49" t="s">
        <v>830</v>
      </c>
      <c r="B17" s="51">
        <v>20</v>
      </c>
      <c r="C17" s="51">
        <v>20</v>
      </c>
      <c r="D17" s="50">
        <v>20</v>
      </c>
      <c r="E17" s="50">
        <v>20</v>
      </c>
      <c r="F17" s="50">
        <v>20</v>
      </c>
      <c r="G17" s="51">
        <v>20</v>
      </c>
      <c r="H17" s="141">
        <v>20</v>
      </c>
      <c r="I17" s="141">
        <v>20</v>
      </c>
      <c r="J17" s="141">
        <v>20</v>
      </c>
    </row>
    <row r="18" spans="1:10" x14ac:dyDescent="0.35">
      <c r="A18" s="49" t="s">
        <v>53</v>
      </c>
      <c r="B18" s="51">
        <v>98</v>
      </c>
      <c r="C18" s="51">
        <v>99</v>
      </c>
      <c r="D18" s="50">
        <v>87</v>
      </c>
      <c r="E18" s="50">
        <v>87</v>
      </c>
      <c r="F18" s="50">
        <v>86</v>
      </c>
      <c r="G18" s="51">
        <v>86</v>
      </c>
      <c r="H18" s="141">
        <v>86</v>
      </c>
      <c r="I18" s="141">
        <v>83</v>
      </c>
      <c r="J18" s="141">
        <v>83</v>
      </c>
    </row>
    <row r="19" spans="1:10" x14ac:dyDescent="0.35">
      <c r="A19" s="49" t="s">
        <v>42</v>
      </c>
      <c r="B19" s="51">
        <v>99</v>
      </c>
      <c r="C19" s="51">
        <v>98</v>
      </c>
      <c r="D19" s="50">
        <v>103</v>
      </c>
      <c r="E19" s="50">
        <v>104</v>
      </c>
      <c r="F19" s="50">
        <v>105</v>
      </c>
      <c r="G19" s="51">
        <v>106</v>
      </c>
      <c r="H19" s="141">
        <v>106</v>
      </c>
      <c r="I19" s="141">
        <v>107</v>
      </c>
      <c r="J19" s="141">
        <v>108</v>
      </c>
    </row>
    <row r="20" spans="1:10" x14ac:dyDescent="0.35">
      <c r="A20" s="49" t="s">
        <v>33</v>
      </c>
      <c r="B20" s="51">
        <v>119</v>
      </c>
      <c r="C20" s="51">
        <v>118</v>
      </c>
      <c r="D20" s="50">
        <v>121</v>
      </c>
      <c r="E20" s="50">
        <v>121</v>
      </c>
      <c r="F20" s="50">
        <v>120</v>
      </c>
      <c r="G20" s="51">
        <v>120</v>
      </c>
      <c r="H20" s="141">
        <v>120</v>
      </c>
      <c r="I20" s="141">
        <v>121</v>
      </c>
      <c r="J20" s="141">
        <v>119</v>
      </c>
    </row>
    <row r="21" spans="1:10" x14ac:dyDescent="0.35">
      <c r="A21" s="49" t="s">
        <v>35</v>
      </c>
      <c r="B21" s="51">
        <v>67</v>
      </c>
      <c r="C21" s="51">
        <v>67</v>
      </c>
      <c r="D21" s="50">
        <v>69</v>
      </c>
      <c r="E21" s="50">
        <v>69</v>
      </c>
      <c r="F21" s="50">
        <v>68</v>
      </c>
      <c r="G21" s="51">
        <v>69</v>
      </c>
      <c r="H21" s="141">
        <v>69</v>
      </c>
      <c r="I21" s="141">
        <v>70</v>
      </c>
      <c r="J21" s="141">
        <v>70</v>
      </c>
    </row>
    <row r="22" spans="1:10" x14ac:dyDescent="0.35">
      <c r="A22" s="49" t="s">
        <v>831</v>
      </c>
      <c r="B22" s="51">
        <v>82</v>
      </c>
      <c r="C22" s="51">
        <v>82</v>
      </c>
      <c r="D22" s="50">
        <v>81</v>
      </c>
      <c r="E22" s="50">
        <v>81</v>
      </c>
      <c r="F22" s="50">
        <v>81</v>
      </c>
      <c r="G22" s="51">
        <v>81</v>
      </c>
      <c r="H22" s="141">
        <v>81</v>
      </c>
      <c r="I22" s="141">
        <v>81</v>
      </c>
      <c r="J22" s="141">
        <v>82</v>
      </c>
    </row>
    <row r="23" spans="1:10" x14ac:dyDescent="0.35">
      <c r="A23" s="49" t="s">
        <v>45</v>
      </c>
      <c r="B23" s="51">
        <v>109</v>
      </c>
      <c r="C23" s="51">
        <v>109</v>
      </c>
      <c r="D23" s="50">
        <v>108</v>
      </c>
      <c r="E23" s="50">
        <v>109</v>
      </c>
      <c r="F23" s="50">
        <v>107</v>
      </c>
      <c r="G23" s="51">
        <v>107</v>
      </c>
      <c r="H23" s="141">
        <v>107</v>
      </c>
      <c r="I23" s="141">
        <v>107</v>
      </c>
      <c r="J23" s="141">
        <v>106</v>
      </c>
    </row>
    <row r="24" spans="1:10" x14ac:dyDescent="0.35">
      <c r="A24" s="49" t="s">
        <v>52</v>
      </c>
      <c r="B24" s="51">
        <v>63</v>
      </c>
      <c r="C24" s="51">
        <v>63</v>
      </c>
      <c r="D24" s="50">
        <v>63</v>
      </c>
      <c r="E24" s="50">
        <v>62</v>
      </c>
      <c r="F24" s="50">
        <v>62</v>
      </c>
      <c r="G24" s="51">
        <v>62</v>
      </c>
      <c r="H24" s="141">
        <v>62</v>
      </c>
      <c r="I24" s="141">
        <v>61</v>
      </c>
      <c r="J24" s="141">
        <v>62</v>
      </c>
    </row>
    <row r="25" spans="1:10" x14ac:dyDescent="0.35">
      <c r="A25" s="49" t="s">
        <v>832</v>
      </c>
      <c r="B25" s="51">
        <v>220</v>
      </c>
      <c r="C25" s="51">
        <v>220</v>
      </c>
      <c r="D25" s="50">
        <v>225</v>
      </c>
      <c r="E25" s="50">
        <v>226</v>
      </c>
      <c r="F25" s="50">
        <v>228</v>
      </c>
      <c r="G25" s="51">
        <v>228</v>
      </c>
      <c r="H25" s="141">
        <v>228</v>
      </c>
      <c r="I25" s="141">
        <v>229</v>
      </c>
      <c r="J25" s="141">
        <v>231</v>
      </c>
    </row>
    <row r="26" spans="1:10" x14ac:dyDescent="0.35">
      <c r="A26" s="49" t="s">
        <v>47</v>
      </c>
      <c r="B26" s="51">
        <v>48</v>
      </c>
      <c r="C26" s="51">
        <v>48</v>
      </c>
      <c r="D26" s="50">
        <v>49</v>
      </c>
      <c r="E26" s="50">
        <v>49</v>
      </c>
      <c r="F26" s="50">
        <v>49</v>
      </c>
      <c r="G26" s="51">
        <v>49</v>
      </c>
      <c r="H26" s="141">
        <v>49</v>
      </c>
      <c r="I26" s="141">
        <v>49</v>
      </c>
      <c r="J26" s="141">
        <v>49</v>
      </c>
    </row>
    <row r="27" spans="1:10" x14ac:dyDescent="0.35">
      <c r="A27" s="49" t="s">
        <v>833</v>
      </c>
      <c r="B27" s="51">
        <v>42</v>
      </c>
      <c r="C27" s="51">
        <v>42</v>
      </c>
      <c r="D27" s="50">
        <v>42</v>
      </c>
      <c r="E27" s="50">
        <v>42</v>
      </c>
      <c r="F27" s="50">
        <v>43</v>
      </c>
      <c r="G27" s="51">
        <v>42</v>
      </c>
      <c r="H27" s="141">
        <v>42</v>
      </c>
      <c r="I27" s="141">
        <v>41</v>
      </c>
      <c r="J27" s="141">
        <v>41</v>
      </c>
    </row>
    <row r="28" spans="1:10" x14ac:dyDescent="0.35">
      <c r="A28" s="49" t="s">
        <v>834</v>
      </c>
      <c r="B28" s="51">
        <v>33</v>
      </c>
      <c r="C28" s="51">
        <v>33</v>
      </c>
      <c r="D28" s="50">
        <v>32</v>
      </c>
      <c r="E28" s="50">
        <v>32</v>
      </c>
      <c r="F28" s="50">
        <v>32</v>
      </c>
      <c r="G28" s="51">
        <v>31</v>
      </c>
      <c r="H28" s="141">
        <v>31</v>
      </c>
      <c r="I28" s="141">
        <v>31</v>
      </c>
      <c r="J28" s="141">
        <v>32</v>
      </c>
    </row>
    <row r="29" spans="1:10" x14ac:dyDescent="0.35">
      <c r="A29" s="49" t="s">
        <v>46</v>
      </c>
      <c r="B29" s="51">
        <v>71</v>
      </c>
      <c r="C29" s="51">
        <v>71</v>
      </c>
      <c r="D29" s="50">
        <v>70</v>
      </c>
      <c r="E29" s="50">
        <v>70</v>
      </c>
      <c r="F29" s="50">
        <v>71</v>
      </c>
      <c r="G29" s="51">
        <v>72</v>
      </c>
      <c r="H29" s="141">
        <v>72</v>
      </c>
      <c r="I29" s="141">
        <v>72</v>
      </c>
      <c r="J29" s="141">
        <v>70</v>
      </c>
    </row>
    <row r="30" spans="1:10" x14ac:dyDescent="0.35">
      <c r="A30" s="49" t="s">
        <v>36</v>
      </c>
      <c r="B30" s="51">
        <v>97</v>
      </c>
      <c r="C30" s="51">
        <v>97</v>
      </c>
      <c r="D30" s="50">
        <v>95</v>
      </c>
      <c r="E30" s="50">
        <v>95</v>
      </c>
      <c r="F30" s="50">
        <v>95</v>
      </c>
      <c r="G30" s="51">
        <v>95</v>
      </c>
      <c r="H30" s="141">
        <v>95</v>
      </c>
      <c r="I30" s="141">
        <v>96</v>
      </c>
      <c r="J30" s="141">
        <v>97</v>
      </c>
    </row>
    <row r="31" spans="1:10" x14ac:dyDescent="0.35">
      <c r="A31" s="92" t="s">
        <v>20</v>
      </c>
      <c r="B31" s="16">
        <v>2032</v>
      </c>
      <c r="C31" s="16">
        <v>2036</v>
      </c>
      <c r="D31" s="16">
        <v>2033</v>
      </c>
      <c r="E31" s="16">
        <v>2032</v>
      </c>
      <c r="F31" s="16">
        <v>2033</v>
      </c>
      <c r="G31" s="16">
        <f>SUBTOTAL(109,G5:G30)</f>
        <v>2036</v>
      </c>
      <c r="H31" s="16">
        <v>2036</v>
      </c>
      <c r="I31" s="16">
        <v>2041</v>
      </c>
      <c r="J31" s="16">
        <v>2041</v>
      </c>
    </row>
    <row r="33" spans="1:1" x14ac:dyDescent="0.35">
      <c r="A33" s="18" t="s">
        <v>1139</v>
      </c>
    </row>
    <row r="34" spans="1:1" x14ac:dyDescent="0.35">
      <c r="A34" s="18" t="s">
        <v>1018</v>
      </c>
    </row>
    <row r="36" spans="1:1" x14ac:dyDescent="0.35">
      <c r="A36" s="98" t="s">
        <v>844</v>
      </c>
    </row>
  </sheetData>
  <hyperlinks>
    <hyperlink ref="A36" location="Innehåll!A1" display="Tillbaka till innehåll" xr:uid="{67CB301A-7A4A-4368-8886-CC5BB9CC11A6}"/>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D7E5-B4C2-45F3-A172-739BD2BB02C3}">
  <dimension ref="A1:N298"/>
  <sheetViews>
    <sheetView workbookViewId="0">
      <selection activeCell="T15" sqref="T15"/>
    </sheetView>
  </sheetViews>
  <sheetFormatPr defaultColWidth="8.6640625" defaultRowHeight="12.75" x14ac:dyDescent="0.35"/>
  <cols>
    <col min="1" max="1" width="10.9296875" style="15" customWidth="1"/>
    <col min="2" max="2" width="9.33203125" style="15" customWidth="1"/>
    <col min="3" max="14" width="14.1328125" style="15" customWidth="1"/>
    <col min="15" max="16384" width="8.6640625" style="15"/>
  </cols>
  <sheetData>
    <row r="1" spans="1:14" x14ac:dyDescent="0.35">
      <c r="A1" s="2" t="s">
        <v>1351</v>
      </c>
    </row>
    <row r="2" spans="1:14" x14ac:dyDescent="0.35">
      <c r="A2" s="3" t="s">
        <v>1352</v>
      </c>
    </row>
    <row r="4" spans="1:14" ht="39" customHeight="1" x14ac:dyDescent="0.35">
      <c r="A4" s="180" t="s">
        <v>54</v>
      </c>
      <c r="B4" s="180" t="s">
        <v>55</v>
      </c>
      <c r="C4" s="180" t="s">
        <v>1069</v>
      </c>
      <c r="D4" s="180" t="s">
        <v>1160</v>
      </c>
      <c r="E4" s="180" t="s">
        <v>1161</v>
      </c>
      <c r="F4" s="181" t="s">
        <v>1151</v>
      </c>
      <c r="G4" s="181" t="s">
        <v>1152</v>
      </c>
      <c r="H4" s="181" t="s">
        <v>1153</v>
      </c>
      <c r="I4" s="181" t="s">
        <v>1154</v>
      </c>
      <c r="J4" s="181" t="s">
        <v>1155</v>
      </c>
      <c r="K4" s="181" t="s">
        <v>1156</v>
      </c>
      <c r="L4" s="181" t="s">
        <v>1157</v>
      </c>
      <c r="M4" s="181" t="s">
        <v>1158</v>
      </c>
      <c r="N4" s="181" t="s">
        <v>1159</v>
      </c>
    </row>
    <row r="5" spans="1:14" x14ac:dyDescent="0.35">
      <c r="A5" s="74" t="s">
        <v>435</v>
      </c>
      <c r="B5" s="93" t="s">
        <v>436</v>
      </c>
      <c r="C5" s="30">
        <v>785</v>
      </c>
      <c r="D5" s="30">
        <v>424</v>
      </c>
      <c r="E5" s="30">
        <v>1209</v>
      </c>
      <c r="F5" s="194">
        <v>793</v>
      </c>
      <c r="G5" s="194">
        <v>429</v>
      </c>
      <c r="H5" s="194">
        <v>1222</v>
      </c>
      <c r="I5" s="194">
        <v>820</v>
      </c>
      <c r="J5" s="194">
        <v>431</v>
      </c>
      <c r="K5" s="194">
        <v>1251</v>
      </c>
      <c r="L5" s="194">
        <v>827</v>
      </c>
      <c r="M5" s="194">
        <v>436</v>
      </c>
      <c r="N5" s="194">
        <v>1263</v>
      </c>
    </row>
    <row r="6" spans="1:14" x14ac:dyDescent="0.35">
      <c r="A6" s="74" t="s">
        <v>268</v>
      </c>
      <c r="B6" s="93" t="s">
        <v>269</v>
      </c>
      <c r="C6" s="31">
        <v>1443</v>
      </c>
      <c r="D6" s="31">
        <v>934</v>
      </c>
      <c r="E6" s="31">
        <v>2377</v>
      </c>
      <c r="F6" s="31">
        <v>1446</v>
      </c>
      <c r="G6" s="31">
        <v>934</v>
      </c>
      <c r="H6" s="31">
        <v>2380</v>
      </c>
      <c r="I6" s="31">
        <v>1456</v>
      </c>
      <c r="J6" s="31">
        <v>972</v>
      </c>
      <c r="K6" s="31">
        <v>2428</v>
      </c>
      <c r="L6" s="31">
        <v>1463</v>
      </c>
      <c r="M6" s="31">
        <v>979</v>
      </c>
      <c r="N6" s="31">
        <v>2442</v>
      </c>
    </row>
    <row r="7" spans="1:14" x14ac:dyDescent="0.35">
      <c r="A7" s="74" t="s">
        <v>497</v>
      </c>
      <c r="B7" s="93" t="s">
        <v>498</v>
      </c>
      <c r="C7" s="31">
        <v>488</v>
      </c>
      <c r="D7" s="31">
        <v>411</v>
      </c>
      <c r="E7" s="31">
        <v>899</v>
      </c>
      <c r="F7" s="195">
        <v>491</v>
      </c>
      <c r="G7" s="195">
        <v>411</v>
      </c>
      <c r="H7" s="195">
        <v>902</v>
      </c>
      <c r="I7" s="195">
        <v>498</v>
      </c>
      <c r="J7" s="195">
        <v>419</v>
      </c>
      <c r="K7" s="195">
        <v>917</v>
      </c>
      <c r="L7" s="195">
        <v>498</v>
      </c>
      <c r="M7" s="195">
        <v>420</v>
      </c>
      <c r="N7" s="195">
        <v>918</v>
      </c>
    </row>
    <row r="8" spans="1:14" x14ac:dyDescent="0.35">
      <c r="A8" s="74" t="s">
        <v>491</v>
      </c>
      <c r="B8" s="93" t="s">
        <v>492</v>
      </c>
      <c r="C8" s="31">
        <v>285</v>
      </c>
      <c r="D8" s="31">
        <v>637</v>
      </c>
      <c r="E8" s="31">
        <v>922</v>
      </c>
      <c r="F8" s="31">
        <v>288</v>
      </c>
      <c r="G8" s="31">
        <v>657</v>
      </c>
      <c r="H8" s="31">
        <v>945</v>
      </c>
      <c r="I8" s="31">
        <v>291</v>
      </c>
      <c r="J8" s="31">
        <v>660</v>
      </c>
      <c r="K8" s="31">
        <v>951</v>
      </c>
      <c r="L8" s="31">
        <v>293</v>
      </c>
      <c r="M8" s="31">
        <v>664</v>
      </c>
      <c r="N8" s="31">
        <v>957</v>
      </c>
    </row>
    <row r="9" spans="1:14" x14ac:dyDescent="0.35">
      <c r="A9" s="74" t="s">
        <v>555</v>
      </c>
      <c r="B9" s="93" t="s">
        <v>556</v>
      </c>
      <c r="C9" s="31">
        <v>254</v>
      </c>
      <c r="D9" s="31">
        <v>385</v>
      </c>
      <c r="E9" s="31">
        <v>639</v>
      </c>
      <c r="F9" s="195">
        <v>256</v>
      </c>
      <c r="G9" s="195">
        <v>398</v>
      </c>
      <c r="H9" s="195">
        <v>654</v>
      </c>
      <c r="I9" s="195">
        <v>259</v>
      </c>
      <c r="J9" s="195">
        <v>401</v>
      </c>
      <c r="K9" s="195">
        <v>660</v>
      </c>
      <c r="L9" s="195">
        <v>267</v>
      </c>
      <c r="M9" s="195">
        <v>402</v>
      </c>
      <c r="N9" s="195">
        <v>669</v>
      </c>
    </row>
    <row r="10" spans="1:14" x14ac:dyDescent="0.35">
      <c r="A10" s="74" t="s">
        <v>401</v>
      </c>
      <c r="B10" s="93" t="s">
        <v>402</v>
      </c>
      <c r="C10" s="31">
        <v>898</v>
      </c>
      <c r="D10" s="31">
        <v>567</v>
      </c>
      <c r="E10" s="31">
        <v>1465</v>
      </c>
      <c r="F10" s="31">
        <v>906</v>
      </c>
      <c r="G10" s="31">
        <v>577</v>
      </c>
      <c r="H10" s="31">
        <v>1483</v>
      </c>
      <c r="I10" s="31">
        <v>912</v>
      </c>
      <c r="J10" s="31">
        <v>581</v>
      </c>
      <c r="K10" s="31">
        <v>1493</v>
      </c>
      <c r="L10" s="31">
        <v>925</v>
      </c>
      <c r="M10" s="31">
        <v>591</v>
      </c>
      <c r="N10" s="31">
        <v>1516</v>
      </c>
    </row>
    <row r="11" spans="1:14" x14ac:dyDescent="0.35">
      <c r="A11" s="74" t="s">
        <v>563</v>
      </c>
      <c r="B11" s="93" t="s">
        <v>564</v>
      </c>
      <c r="C11" s="31">
        <v>267</v>
      </c>
      <c r="D11" s="31">
        <v>361</v>
      </c>
      <c r="E11" s="31">
        <v>628</v>
      </c>
      <c r="F11" s="195">
        <v>273</v>
      </c>
      <c r="G11" s="195">
        <v>368</v>
      </c>
      <c r="H11" s="195">
        <v>641</v>
      </c>
      <c r="I11" s="195">
        <v>275</v>
      </c>
      <c r="J11" s="195">
        <v>368</v>
      </c>
      <c r="K11" s="195">
        <v>643</v>
      </c>
      <c r="L11" s="195">
        <v>284</v>
      </c>
      <c r="M11" s="195">
        <v>381</v>
      </c>
      <c r="N11" s="195">
        <v>665</v>
      </c>
    </row>
    <row r="12" spans="1:14" x14ac:dyDescent="0.35">
      <c r="A12" s="74" t="s">
        <v>326</v>
      </c>
      <c r="B12" s="93" t="s">
        <v>327</v>
      </c>
      <c r="C12" s="31">
        <v>923</v>
      </c>
      <c r="D12" s="31">
        <v>945</v>
      </c>
      <c r="E12" s="31">
        <v>1868</v>
      </c>
      <c r="F12" s="31">
        <v>925</v>
      </c>
      <c r="G12" s="31">
        <v>951</v>
      </c>
      <c r="H12" s="31">
        <v>1876</v>
      </c>
      <c r="I12" s="31">
        <v>927</v>
      </c>
      <c r="J12" s="31">
        <v>958</v>
      </c>
      <c r="K12" s="31">
        <v>1885</v>
      </c>
      <c r="L12" s="31">
        <v>931</v>
      </c>
      <c r="M12" s="31">
        <v>962</v>
      </c>
      <c r="N12" s="31">
        <v>1893</v>
      </c>
    </row>
    <row r="13" spans="1:14" x14ac:dyDescent="0.35">
      <c r="A13" s="74" t="s">
        <v>569</v>
      </c>
      <c r="B13" s="93" t="s">
        <v>570</v>
      </c>
      <c r="C13" s="31">
        <v>338</v>
      </c>
      <c r="D13" s="31">
        <v>237</v>
      </c>
      <c r="E13" s="31">
        <v>575</v>
      </c>
      <c r="F13" s="195">
        <v>338</v>
      </c>
      <c r="G13" s="195">
        <v>237</v>
      </c>
      <c r="H13" s="195">
        <v>575</v>
      </c>
      <c r="I13" s="195">
        <v>345</v>
      </c>
      <c r="J13" s="195">
        <v>240</v>
      </c>
      <c r="K13" s="195">
        <v>585</v>
      </c>
      <c r="L13" s="195">
        <v>350</v>
      </c>
      <c r="M13" s="195">
        <v>241</v>
      </c>
      <c r="N13" s="195">
        <v>591</v>
      </c>
    </row>
    <row r="14" spans="1:14" x14ac:dyDescent="0.35">
      <c r="A14" s="74" t="s">
        <v>236</v>
      </c>
      <c r="B14" s="93" t="s">
        <v>237</v>
      </c>
      <c r="C14" s="31">
        <v>1402</v>
      </c>
      <c r="D14" s="31">
        <v>1131</v>
      </c>
      <c r="E14" s="31">
        <v>2533</v>
      </c>
      <c r="F14" s="31">
        <v>1404</v>
      </c>
      <c r="G14" s="31">
        <v>1132</v>
      </c>
      <c r="H14" s="31">
        <v>2536</v>
      </c>
      <c r="I14" s="31">
        <v>1404</v>
      </c>
      <c r="J14" s="31">
        <v>1133</v>
      </c>
      <c r="K14" s="31">
        <v>2537</v>
      </c>
      <c r="L14" s="31">
        <v>1412</v>
      </c>
      <c r="M14" s="31">
        <v>1144</v>
      </c>
      <c r="N14" s="31">
        <v>2556</v>
      </c>
    </row>
    <row r="15" spans="1:14" x14ac:dyDescent="0.35">
      <c r="A15" s="74" t="s">
        <v>610</v>
      </c>
      <c r="B15" s="93" t="s">
        <v>611</v>
      </c>
      <c r="C15" s="31">
        <v>74</v>
      </c>
      <c r="D15" s="31">
        <v>148</v>
      </c>
      <c r="E15" s="31">
        <v>222</v>
      </c>
      <c r="F15" s="195">
        <v>74</v>
      </c>
      <c r="G15" s="195">
        <v>150</v>
      </c>
      <c r="H15" s="195">
        <v>224</v>
      </c>
      <c r="I15" s="195">
        <v>75</v>
      </c>
      <c r="J15" s="195">
        <v>150</v>
      </c>
      <c r="K15" s="195">
        <v>225</v>
      </c>
      <c r="L15" s="195">
        <v>79</v>
      </c>
      <c r="M15" s="195">
        <v>159</v>
      </c>
      <c r="N15" s="195">
        <v>238</v>
      </c>
    </row>
    <row r="16" spans="1:14" x14ac:dyDescent="0.35">
      <c r="A16" s="74" t="s">
        <v>364</v>
      </c>
      <c r="B16" s="93" t="s">
        <v>365</v>
      </c>
      <c r="C16" s="31">
        <v>805</v>
      </c>
      <c r="D16" s="31">
        <v>844</v>
      </c>
      <c r="E16" s="31">
        <v>1649</v>
      </c>
      <c r="F16" s="31">
        <v>818</v>
      </c>
      <c r="G16" s="31">
        <v>846</v>
      </c>
      <c r="H16" s="31">
        <v>1664</v>
      </c>
      <c r="I16" s="31">
        <v>828</v>
      </c>
      <c r="J16" s="31">
        <v>876</v>
      </c>
      <c r="K16" s="31">
        <v>1704</v>
      </c>
      <c r="L16" s="31">
        <v>832</v>
      </c>
      <c r="M16" s="31">
        <v>878</v>
      </c>
      <c r="N16" s="31">
        <v>1710</v>
      </c>
    </row>
    <row r="17" spans="1:14" x14ac:dyDescent="0.35">
      <c r="A17" s="74" t="s">
        <v>529</v>
      </c>
      <c r="B17" s="93" t="s">
        <v>530</v>
      </c>
      <c r="C17" s="31">
        <v>524</v>
      </c>
      <c r="D17" s="31">
        <v>246</v>
      </c>
      <c r="E17" s="31">
        <v>770</v>
      </c>
      <c r="F17" s="195">
        <v>524</v>
      </c>
      <c r="G17" s="195">
        <v>249</v>
      </c>
      <c r="H17" s="195">
        <v>773</v>
      </c>
      <c r="I17" s="195">
        <v>535</v>
      </c>
      <c r="J17" s="195">
        <v>259</v>
      </c>
      <c r="K17" s="195">
        <v>794</v>
      </c>
      <c r="L17" s="195">
        <v>547</v>
      </c>
      <c r="M17" s="195">
        <v>261</v>
      </c>
      <c r="N17" s="195">
        <v>808</v>
      </c>
    </row>
    <row r="18" spans="1:14" x14ac:dyDescent="0.35">
      <c r="A18" s="74" t="s">
        <v>527</v>
      </c>
      <c r="B18" s="93" t="s">
        <v>528</v>
      </c>
      <c r="C18" s="31">
        <v>462</v>
      </c>
      <c r="D18" s="31">
        <v>311</v>
      </c>
      <c r="E18" s="31">
        <v>773</v>
      </c>
      <c r="F18" s="31">
        <v>467</v>
      </c>
      <c r="G18" s="31">
        <v>312</v>
      </c>
      <c r="H18" s="31">
        <v>779</v>
      </c>
      <c r="I18" s="31">
        <v>550</v>
      </c>
      <c r="J18" s="31">
        <v>316</v>
      </c>
      <c r="K18" s="31">
        <v>866</v>
      </c>
      <c r="L18" s="31">
        <v>552</v>
      </c>
      <c r="M18" s="31">
        <v>319</v>
      </c>
      <c r="N18" s="31">
        <v>871</v>
      </c>
    </row>
    <row r="19" spans="1:14" x14ac:dyDescent="0.35">
      <c r="A19" s="74" t="s">
        <v>618</v>
      </c>
      <c r="B19" s="93" t="s">
        <v>619</v>
      </c>
      <c r="C19" s="31">
        <v>64</v>
      </c>
      <c r="D19" s="31">
        <v>96</v>
      </c>
      <c r="E19" s="31">
        <v>160</v>
      </c>
      <c r="F19" s="195">
        <v>64</v>
      </c>
      <c r="G19" s="195">
        <v>96</v>
      </c>
      <c r="H19" s="195">
        <v>160</v>
      </c>
      <c r="I19" s="195">
        <v>65</v>
      </c>
      <c r="J19" s="195">
        <v>96</v>
      </c>
      <c r="K19" s="195">
        <v>161</v>
      </c>
      <c r="L19" s="195">
        <v>65</v>
      </c>
      <c r="M19" s="195">
        <v>96</v>
      </c>
      <c r="N19" s="195">
        <v>161</v>
      </c>
    </row>
    <row r="20" spans="1:14" x14ac:dyDescent="0.35">
      <c r="A20" s="74" t="s">
        <v>571</v>
      </c>
      <c r="B20" s="93" t="s">
        <v>572</v>
      </c>
      <c r="C20" s="31">
        <v>360</v>
      </c>
      <c r="D20" s="31">
        <v>192</v>
      </c>
      <c r="E20" s="31">
        <v>552</v>
      </c>
      <c r="F20" s="31">
        <v>360</v>
      </c>
      <c r="G20" s="31">
        <v>192</v>
      </c>
      <c r="H20" s="31">
        <v>552</v>
      </c>
      <c r="I20" s="31">
        <v>362</v>
      </c>
      <c r="J20" s="31">
        <v>193</v>
      </c>
      <c r="K20" s="31">
        <v>555</v>
      </c>
      <c r="L20" s="31">
        <v>367</v>
      </c>
      <c r="M20" s="31">
        <v>193</v>
      </c>
      <c r="N20" s="31">
        <v>560</v>
      </c>
    </row>
    <row r="21" spans="1:14" x14ac:dyDescent="0.35">
      <c r="A21" s="74" t="s">
        <v>388</v>
      </c>
      <c r="B21" s="93" t="s">
        <v>33</v>
      </c>
      <c r="C21" s="31">
        <v>750</v>
      </c>
      <c r="D21" s="31">
        <v>783</v>
      </c>
      <c r="E21" s="31">
        <v>1533</v>
      </c>
      <c r="F21" s="195">
        <v>759</v>
      </c>
      <c r="G21" s="195">
        <v>796</v>
      </c>
      <c r="H21" s="195">
        <v>1555</v>
      </c>
      <c r="I21" s="195">
        <v>765</v>
      </c>
      <c r="J21" s="195">
        <v>805</v>
      </c>
      <c r="K21" s="195">
        <v>1570</v>
      </c>
      <c r="L21" s="195">
        <v>769</v>
      </c>
      <c r="M21" s="195">
        <v>813</v>
      </c>
      <c r="N21" s="195">
        <v>1582</v>
      </c>
    </row>
    <row r="22" spans="1:14" x14ac:dyDescent="0.35">
      <c r="A22" s="74" t="s">
        <v>196</v>
      </c>
      <c r="B22" s="93" t="s">
        <v>197</v>
      </c>
      <c r="C22" s="31">
        <v>1919</v>
      </c>
      <c r="D22" s="31">
        <v>1117</v>
      </c>
      <c r="E22" s="31">
        <v>3036</v>
      </c>
      <c r="F22" s="31">
        <v>1936</v>
      </c>
      <c r="G22" s="31">
        <v>1153</v>
      </c>
      <c r="H22" s="31">
        <v>3089</v>
      </c>
      <c r="I22" s="31">
        <v>1977</v>
      </c>
      <c r="J22" s="31">
        <v>1192</v>
      </c>
      <c r="K22" s="31">
        <v>3169</v>
      </c>
      <c r="L22" s="31">
        <v>1995</v>
      </c>
      <c r="M22" s="31">
        <v>1217</v>
      </c>
      <c r="N22" s="31">
        <v>3212</v>
      </c>
    </row>
    <row r="23" spans="1:14" x14ac:dyDescent="0.35">
      <c r="A23" s="74" t="s">
        <v>586</v>
      </c>
      <c r="B23" s="93" t="s">
        <v>587</v>
      </c>
      <c r="C23" s="31">
        <v>124</v>
      </c>
      <c r="D23" s="31">
        <v>247</v>
      </c>
      <c r="E23" s="31">
        <v>371</v>
      </c>
      <c r="F23" s="195">
        <v>126</v>
      </c>
      <c r="G23" s="195">
        <v>247</v>
      </c>
      <c r="H23" s="195">
        <v>373</v>
      </c>
      <c r="I23" s="195">
        <v>130</v>
      </c>
      <c r="J23" s="195">
        <v>249</v>
      </c>
      <c r="K23" s="195">
        <v>379</v>
      </c>
      <c r="L23" s="195">
        <v>134</v>
      </c>
      <c r="M23" s="195">
        <v>251</v>
      </c>
      <c r="N23" s="195">
        <v>385</v>
      </c>
    </row>
    <row r="24" spans="1:14" x14ac:dyDescent="0.35">
      <c r="A24" s="74" t="s">
        <v>626</v>
      </c>
      <c r="B24" s="93" t="s">
        <v>627</v>
      </c>
      <c r="C24" s="31">
        <v>34</v>
      </c>
      <c r="D24" s="31">
        <v>37</v>
      </c>
      <c r="E24" s="31">
        <v>71</v>
      </c>
      <c r="F24" s="31">
        <v>34</v>
      </c>
      <c r="G24" s="31">
        <v>37</v>
      </c>
      <c r="H24" s="31">
        <v>71</v>
      </c>
      <c r="I24" s="31">
        <v>34</v>
      </c>
      <c r="J24" s="31">
        <v>37</v>
      </c>
      <c r="K24" s="31">
        <v>71</v>
      </c>
      <c r="L24" s="31">
        <v>34</v>
      </c>
      <c r="M24" s="31">
        <v>37</v>
      </c>
      <c r="N24" s="31">
        <v>71</v>
      </c>
    </row>
    <row r="25" spans="1:14" x14ac:dyDescent="0.35">
      <c r="A25" s="74" t="s">
        <v>624</v>
      </c>
      <c r="B25" s="93" t="s">
        <v>625</v>
      </c>
      <c r="C25" s="31">
        <v>27</v>
      </c>
      <c r="D25" s="31">
        <v>60</v>
      </c>
      <c r="E25" s="31">
        <v>87</v>
      </c>
      <c r="F25" s="195">
        <v>31</v>
      </c>
      <c r="G25" s="195">
        <v>67</v>
      </c>
      <c r="H25" s="195">
        <v>98</v>
      </c>
      <c r="I25" s="195">
        <v>31</v>
      </c>
      <c r="J25" s="195">
        <v>68</v>
      </c>
      <c r="K25" s="195">
        <v>99</v>
      </c>
      <c r="L25" s="195">
        <v>31</v>
      </c>
      <c r="M25" s="195">
        <v>68</v>
      </c>
      <c r="N25" s="195">
        <v>99</v>
      </c>
    </row>
    <row r="26" spans="1:14" x14ac:dyDescent="0.35">
      <c r="A26" s="74" t="s">
        <v>622</v>
      </c>
      <c r="B26" s="93" t="s">
        <v>623</v>
      </c>
      <c r="C26" s="31">
        <v>26</v>
      </c>
      <c r="D26" s="31">
        <v>67</v>
      </c>
      <c r="E26" s="31">
        <v>93</v>
      </c>
      <c r="F26" s="31">
        <v>26</v>
      </c>
      <c r="G26" s="31">
        <v>67</v>
      </c>
      <c r="H26" s="31">
        <v>93</v>
      </c>
      <c r="I26" s="31">
        <v>26</v>
      </c>
      <c r="J26" s="31">
        <v>67</v>
      </c>
      <c r="K26" s="31">
        <v>93</v>
      </c>
      <c r="L26" s="31">
        <v>26</v>
      </c>
      <c r="M26" s="31">
        <v>67</v>
      </c>
      <c r="N26" s="31">
        <v>93</v>
      </c>
    </row>
    <row r="27" spans="1:14" x14ac:dyDescent="0.35">
      <c r="A27" s="74" t="s">
        <v>604</v>
      </c>
      <c r="B27" s="93" t="s">
        <v>605</v>
      </c>
      <c r="C27" s="31">
        <v>106</v>
      </c>
      <c r="D27" s="31">
        <v>159</v>
      </c>
      <c r="E27" s="31">
        <v>265</v>
      </c>
      <c r="F27" s="195">
        <v>106</v>
      </c>
      <c r="G27" s="195">
        <v>159</v>
      </c>
      <c r="H27" s="195">
        <v>265</v>
      </c>
      <c r="I27" s="195">
        <v>108</v>
      </c>
      <c r="J27" s="195">
        <v>159</v>
      </c>
      <c r="K27" s="195">
        <v>267</v>
      </c>
      <c r="L27" s="195">
        <v>108</v>
      </c>
      <c r="M27" s="195">
        <v>159</v>
      </c>
      <c r="N27" s="195">
        <v>267</v>
      </c>
    </row>
    <row r="28" spans="1:14" x14ac:dyDescent="0.35">
      <c r="A28" s="74" t="s">
        <v>80</v>
      </c>
      <c r="B28" s="93" t="s">
        <v>81</v>
      </c>
      <c r="C28" s="31">
        <v>3574</v>
      </c>
      <c r="D28" s="31">
        <v>2828</v>
      </c>
      <c r="E28" s="31">
        <v>6402</v>
      </c>
      <c r="F28" s="31">
        <v>3608</v>
      </c>
      <c r="G28" s="31">
        <v>2859</v>
      </c>
      <c r="H28" s="31">
        <v>6467</v>
      </c>
      <c r="I28" s="31">
        <v>3617</v>
      </c>
      <c r="J28" s="31">
        <v>2868</v>
      </c>
      <c r="K28" s="31">
        <v>6485</v>
      </c>
      <c r="L28" s="31">
        <v>3636</v>
      </c>
      <c r="M28" s="31">
        <v>2882</v>
      </c>
      <c r="N28" s="31">
        <v>6518</v>
      </c>
    </row>
    <row r="29" spans="1:14" x14ac:dyDescent="0.35">
      <c r="A29" s="74" t="s">
        <v>190</v>
      </c>
      <c r="B29" s="93" t="s">
        <v>191</v>
      </c>
      <c r="C29" s="31">
        <v>1757</v>
      </c>
      <c r="D29" s="31">
        <v>1307</v>
      </c>
      <c r="E29" s="31">
        <v>3064</v>
      </c>
      <c r="F29" s="195">
        <v>1779</v>
      </c>
      <c r="G29" s="195">
        <v>1337</v>
      </c>
      <c r="H29" s="195">
        <v>3116</v>
      </c>
      <c r="I29" s="195">
        <v>1803</v>
      </c>
      <c r="J29" s="195">
        <v>1350</v>
      </c>
      <c r="K29" s="195">
        <v>3153</v>
      </c>
      <c r="L29" s="195">
        <v>1826</v>
      </c>
      <c r="M29" s="195">
        <v>1358</v>
      </c>
      <c r="N29" s="195">
        <v>3184</v>
      </c>
    </row>
    <row r="30" spans="1:14" x14ac:dyDescent="0.35">
      <c r="A30" s="74" t="s">
        <v>252</v>
      </c>
      <c r="B30" s="93" t="s">
        <v>253</v>
      </c>
      <c r="C30" s="31">
        <v>1336</v>
      </c>
      <c r="D30" s="31">
        <v>1136</v>
      </c>
      <c r="E30" s="31">
        <v>2472</v>
      </c>
      <c r="F30" s="31">
        <v>1343</v>
      </c>
      <c r="G30" s="31">
        <v>1146</v>
      </c>
      <c r="H30" s="31">
        <v>2489</v>
      </c>
      <c r="I30" s="31">
        <v>1350</v>
      </c>
      <c r="J30" s="31">
        <v>1150</v>
      </c>
      <c r="K30" s="31">
        <v>2500</v>
      </c>
      <c r="L30" s="31">
        <v>1355</v>
      </c>
      <c r="M30" s="31">
        <v>1153</v>
      </c>
      <c r="N30" s="31">
        <v>2508</v>
      </c>
    </row>
    <row r="31" spans="1:14" x14ac:dyDescent="0.35">
      <c r="A31" s="74" t="s">
        <v>354</v>
      </c>
      <c r="B31" s="93" t="s">
        <v>355</v>
      </c>
      <c r="C31" s="31">
        <v>905</v>
      </c>
      <c r="D31" s="31">
        <v>796</v>
      </c>
      <c r="E31" s="31">
        <v>1701</v>
      </c>
      <c r="F31" s="195">
        <v>909</v>
      </c>
      <c r="G31" s="195">
        <v>799</v>
      </c>
      <c r="H31" s="195">
        <v>1708</v>
      </c>
      <c r="I31" s="195">
        <v>914</v>
      </c>
      <c r="J31" s="195">
        <v>803</v>
      </c>
      <c r="K31" s="195">
        <v>1717</v>
      </c>
      <c r="L31" s="195">
        <v>920</v>
      </c>
      <c r="M31" s="195">
        <v>807</v>
      </c>
      <c r="N31" s="195">
        <v>1727</v>
      </c>
    </row>
    <row r="32" spans="1:14" x14ac:dyDescent="0.35">
      <c r="A32" s="74" t="s">
        <v>584</v>
      </c>
      <c r="B32" s="93" t="s">
        <v>585</v>
      </c>
      <c r="C32" s="31">
        <v>119</v>
      </c>
      <c r="D32" s="31">
        <v>307</v>
      </c>
      <c r="E32" s="31">
        <v>426</v>
      </c>
      <c r="F32" s="31">
        <v>120</v>
      </c>
      <c r="G32" s="31">
        <v>308</v>
      </c>
      <c r="H32" s="31">
        <v>428</v>
      </c>
      <c r="I32" s="31">
        <v>120</v>
      </c>
      <c r="J32" s="31">
        <v>325</v>
      </c>
      <c r="K32" s="31">
        <v>445</v>
      </c>
      <c r="L32" s="31">
        <v>120</v>
      </c>
      <c r="M32" s="31">
        <v>333</v>
      </c>
      <c r="N32" s="31">
        <v>453</v>
      </c>
    </row>
    <row r="33" spans="1:14" x14ac:dyDescent="0.35">
      <c r="A33" s="74" t="s">
        <v>332</v>
      </c>
      <c r="B33" s="93" t="s">
        <v>333</v>
      </c>
      <c r="C33" s="31">
        <v>1107</v>
      </c>
      <c r="D33" s="31">
        <v>730</v>
      </c>
      <c r="E33" s="31">
        <v>1837</v>
      </c>
      <c r="F33" s="195">
        <v>1128</v>
      </c>
      <c r="G33" s="195">
        <v>738</v>
      </c>
      <c r="H33" s="195">
        <v>1866</v>
      </c>
      <c r="I33" s="195">
        <v>1150</v>
      </c>
      <c r="J33" s="195">
        <v>766</v>
      </c>
      <c r="K33" s="195">
        <v>1916</v>
      </c>
      <c r="L33" s="195">
        <v>1176</v>
      </c>
      <c r="M33" s="195">
        <v>793</v>
      </c>
      <c r="N33" s="195">
        <v>1969</v>
      </c>
    </row>
    <row r="34" spans="1:14" x14ac:dyDescent="0.35">
      <c r="A34" s="74" t="s">
        <v>230</v>
      </c>
      <c r="B34" s="93" t="s">
        <v>231</v>
      </c>
      <c r="C34" s="31">
        <v>611</v>
      </c>
      <c r="D34" s="31">
        <v>1955</v>
      </c>
      <c r="E34" s="31">
        <v>2566</v>
      </c>
      <c r="F34" s="31">
        <v>616</v>
      </c>
      <c r="G34" s="31">
        <v>1962</v>
      </c>
      <c r="H34" s="31">
        <v>2578</v>
      </c>
      <c r="I34" s="31">
        <v>616</v>
      </c>
      <c r="J34" s="31">
        <v>1966</v>
      </c>
      <c r="K34" s="31">
        <v>2582</v>
      </c>
      <c r="L34" s="31">
        <v>618</v>
      </c>
      <c r="M34" s="31">
        <v>1968</v>
      </c>
      <c r="N34" s="31">
        <v>2586</v>
      </c>
    </row>
    <row r="35" spans="1:14" x14ac:dyDescent="0.35">
      <c r="A35" s="74" t="s">
        <v>98</v>
      </c>
      <c r="B35" s="93" t="s">
        <v>99</v>
      </c>
      <c r="C35" s="31">
        <v>1575</v>
      </c>
      <c r="D35" s="31">
        <v>3397</v>
      </c>
      <c r="E35" s="31">
        <v>4972</v>
      </c>
      <c r="F35" s="195">
        <v>1583</v>
      </c>
      <c r="G35" s="195">
        <v>3412</v>
      </c>
      <c r="H35" s="195">
        <v>4995</v>
      </c>
      <c r="I35" s="195">
        <v>1587</v>
      </c>
      <c r="J35" s="195">
        <v>3415</v>
      </c>
      <c r="K35" s="195">
        <v>5002</v>
      </c>
      <c r="L35" s="195">
        <v>1635</v>
      </c>
      <c r="M35" s="195">
        <v>3617</v>
      </c>
      <c r="N35" s="195">
        <v>5252</v>
      </c>
    </row>
    <row r="36" spans="1:14" x14ac:dyDescent="0.35">
      <c r="A36" s="74" t="s">
        <v>58</v>
      </c>
      <c r="B36" s="93" t="s">
        <v>34</v>
      </c>
      <c r="C36" s="31">
        <v>7660</v>
      </c>
      <c r="D36" s="31">
        <v>4314</v>
      </c>
      <c r="E36" s="31">
        <v>11974</v>
      </c>
      <c r="F36" s="31">
        <v>7754</v>
      </c>
      <c r="G36" s="31">
        <v>4325</v>
      </c>
      <c r="H36" s="31">
        <v>12079</v>
      </c>
      <c r="I36" s="31">
        <v>7801</v>
      </c>
      <c r="J36" s="31">
        <v>4404</v>
      </c>
      <c r="K36" s="31">
        <v>12205</v>
      </c>
      <c r="L36" s="31">
        <v>7857</v>
      </c>
      <c r="M36" s="31">
        <v>4441</v>
      </c>
      <c r="N36" s="31">
        <v>12298</v>
      </c>
    </row>
    <row r="37" spans="1:14" x14ac:dyDescent="0.35">
      <c r="A37" s="74" t="s">
        <v>59</v>
      </c>
      <c r="B37" s="93" t="s">
        <v>60</v>
      </c>
      <c r="C37" s="31">
        <v>6265</v>
      </c>
      <c r="D37" s="31">
        <v>3909</v>
      </c>
      <c r="E37" s="31">
        <v>10174</v>
      </c>
      <c r="F37" s="195">
        <v>6286</v>
      </c>
      <c r="G37" s="195">
        <v>3910</v>
      </c>
      <c r="H37" s="195">
        <v>10196</v>
      </c>
      <c r="I37" s="195">
        <v>6295</v>
      </c>
      <c r="J37" s="195">
        <v>3919</v>
      </c>
      <c r="K37" s="195">
        <v>10214</v>
      </c>
      <c r="L37" s="195">
        <v>6330</v>
      </c>
      <c r="M37" s="195">
        <v>3980</v>
      </c>
      <c r="N37" s="195">
        <v>10310</v>
      </c>
    </row>
    <row r="38" spans="1:14" x14ac:dyDescent="0.35">
      <c r="A38" s="74" t="s">
        <v>71</v>
      </c>
      <c r="B38" s="93" t="s">
        <v>72</v>
      </c>
      <c r="C38" s="31">
        <v>2634</v>
      </c>
      <c r="D38" s="31">
        <v>4646</v>
      </c>
      <c r="E38" s="31">
        <v>7280</v>
      </c>
      <c r="F38" s="31">
        <v>2641</v>
      </c>
      <c r="G38" s="31">
        <v>4686</v>
      </c>
      <c r="H38" s="31">
        <v>7327</v>
      </c>
      <c r="I38" s="31">
        <v>2658</v>
      </c>
      <c r="J38" s="31">
        <v>4707</v>
      </c>
      <c r="K38" s="31">
        <v>7365</v>
      </c>
      <c r="L38" s="31">
        <v>2683</v>
      </c>
      <c r="M38" s="31">
        <v>4744</v>
      </c>
      <c r="N38" s="31">
        <v>7427</v>
      </c>
    </row>
    <row r="39" spans="1:14" x14ac:dyDescent="0.35">
      <c r="A39" s="74" t="s">
        <v>501</v>
      </c>
      <c r="B39" s="93" t="s">
        <v>502</v>
      </c>
      <c r="C39" s="31">
        <v>172</v>
      </c>
      <c r="D39" s="31">
        <v>699</v>
      </c>
      <c r="E39" s="31">
        <v>871</v>
      </c>
      <c r="F39" s="195">
        <v>180</v>
      </c>
      <c r="G39" s="195">
        <v>708</v>
      </c>
      <c r="H39" s="195">
        <v>888</v>
      </c>
      <c r="I39" s="195">
        <v>182</v>
      </c>
      <c r="J39" s="195">
        <v>709</v>
      </c>
      <c r="K39" s="195">
        <v>891</v>
      </c>
      <c r="L39" s="195">
        <v>188</v>
      </c>
      <c r="M39" s="195">
        <v>715</v>
      </c>
      <c r="N39" s="195">
        <v>903</v>
      </c>
    </row>
    <row r="40" spans="1:14" x14ac:dyDescent="0.35">
      <c r="A40" s="74" t="s">
        <v>260</v>
      </c>
      <c r="B40" s="93" t="s">
        <v>261</v>
      </c>
      <c r="C40" s="31">
        <v>1601</v>
      </c>
      <c r="D40" s="31">
        <v>822</v>
      </c>
      <c r="E40" s="31">
        <v>2423</v>
      </c>
      <c r="F40" s="31">
        <v>1605</v>
      </c>
      <c r="G40" s="31">
        <v>826</v>
      </c>
      <c r="H40" s="31">
        <v>2431</v>
      </c>
      <c r="I40" s="31">
        <v>1605</v>
      </c>
      <c r="J40" s="31">
        <v>826</v>
      </c>
      <c r="K40" s="31">
        <v>2431</v>
      </c>
      <c r="L40" s="31">
        <v>1609</v>
      </c>
      <c r="M40" s="31">
        <v>826</v>
      </c>
      <c r="N40" s="31">
        <v>2435</v>
      </c>
    </row>
    <row r="41" spans="1:14" x14ac:dyDescent="0.35">
      <c r="A41" s="74" t="s">
        <v>65</v>
      </c>
      <c r="B41" s="93" t="s">
        <v>66</v>
      </c>
      <c r="C41" s="31">
        <v>4634</v>
      </c>
      <c r="D41" s="31">
        <v>3863</v>
      </c>
      <c r="E41" s="31">
        <v>8497</v>
      </c>
      <c r="F41" s="195">
        <v>4662</v>
      </c>
      <c r="G41" s="195">
        <v>3873</v>
      </c>
      <c r="H41" s="195">
        <v>8535</v>
      </c>
      <c r="I41" s="195">
        <v>4690</v>
      </c>
      <c r="J41" s="195">
        <v>3914</v>
      </c>
      <c r="K41" s="195">
        <v>8604</v>
      </c>
      <c r="L41" s="195">
        <v>4719</v>
      </c>
      <c r="M41" s="195">
        <v>3945</v>
      </c>
      <c r="N41" s="195">
        <v>8664</v>
      </c>
    </row>
    <row r="42" spans="1:14" x14ac:dyDescent="0.35">
      <c r="A42" s="74" t="s">
        <v>612</v>
      </c>
      <c r="B42" s="93" t="s">
        <v>613</v>
      </c>
      <c r="C42" s="31">
        <v>34</v>
      </c>
      <c r="D42" s="31">
        <v>173</v>
      </c>
      <c r="E42" s="31">
        <v>207</v>
      </c>
      <c r="F42" s="31">
        <v>34</v>
      </c>
      <c r="G42" s="31">
        <v>173</v>
      </c>
      <c r="H42" s="31">
        <v>207</v>
      </c>
      <c r="I42" s="31">
        <v>35</v>
      </c>
      <c r="J42" s="31">
        <v>192</v>
      </c>
      <c r="K42" s="31">
        <v>227</v>
      </c>
      <c r="L42" s="31">
        <v>36</v>
      </c>
      <c r="M42" s="31">
        <v>194</v>
      </c>
      <c r="N42" s="31">
        <v>230</v>
      </c>
    </row>
    <row r="43" spans="1:14" x14ac:dyDescent="0.35">
      <c r="A43" s="74" t="s">
        <v>158</v>
      </c>
      <c r="B43" s="93" t="s">
        <v>159</v>
      </c>
      <c r="C43" s="31">
        <v>1764</v>
      </c>
      <c r="D43" s="31">
        <v>1654</v>
      </c>
      <c r="E43" s="31">
        <v>3418</v>
      </c>
      <c r="F43" s="195">
        <v>1766</v>
      </c>
      <c r="G43" s="195">
        <v>1661</v>
      </c>
      <c r="H43" s="195">
        <v>3427</v>
      </c>
      <c r="I43" s="195">
        <v>1769</v>
      </c>
      <c r="J43" s="195">
        <v>1662</v>
      </c>
      <c r="K43" s="195">
        <v>3431</v>
      </c>
      <c r="L43" s="195">
        <v>1782</v>
      </c>
      <c r="M43" s="195">
        <v>1668</v>
      </c>
      <c r="N43" s="195">
        <v>3450</v>
      </c>
    </row>
    <row r="44" spans="1:14" x14ac:dyDescent="0.35">
      <c r="A44" s="74" t="s">
        <v>298</v>
      </c>
      <c r="B44" s="93" t="s">
        <v>299</v>
      </c>
      <c r="C44" s="31">
        <v>916</v>
      </c>
      <c r="D44" s="31">
        <v>1244</v>
      </c>
      <c r="E44" s="31">
        <v>2160</v>
      </c>
      <c r="F44" s="31">
        <v>930</v>
      </c>
      <c r="G44" s="31">
        <v>1278</v>
      </c>
      <c r="H44" s="31">
        <v>2208</v>
      </c>
      <c r="I44" s="31">
        <v>936</v>
      </c>
      <c r="J44" s="31">
        <v>1298</v>
      </c>
      <c r="K44" s="31">
        <v>2234</v>
      </c>
      <c r="L44" s="31">
        <v>940</v>
      </c>
      <c r="M44" s="31">
        <v>1299</v>
      </c>
      <c r="N44" s="31">
        <v>2239</v>
      </c>
    </row>
    <row r="45" spans="1:14" x14ac:dyDescent="0.35">
      <c r="A45" s="74" t="s">
        <v>116</v>
      </c>
      <c r="B45" s="93" t="s">
        <v>117</v>
      </c>
      <c r="C45" s="31">
        <v>2426</v>
      </c>
      <c r="D45" s="31">
        <v>2086</v>
      </c>
      <c r="E45" s="31">
        <v>4512</v>
      </c>
      <c r="F45" s="195">
        <v>2440</v>
      </c>
      <c r="G45" s="195">
        <v>2107</v>
      </c>
      <c r="H45" s="195">
        <v>4547</v>
      </c>
      <c r="I45" s="195">
        <v>2444</v>
      </c>
      <c r="J45" s="195">
        <v>2109</v>
      </c>
      <c r="K45" s="195">
        <v>4553</v>
      </c>
      <c r="L45" s="195">
        <v>2482</v>
      </c>
      <c r="M45" s="195">
        <v>2143</v>
      </c>
      <c r="N45" s="195">
        <v>4625</v>
      </c>
    </row>
    <row r="46" spans="1:14" x14ac:dyDescent="0.35">
      <c r="A46" s="74" t="s">
        <v>90</v>
      </c>
      <c r="B46" s="93" t="s">
        <v>91</v>
      </c>
      <c r="C46" s="31">
        <v>2986</v>
      </c>
      <c r="D46" s="31">
        <v>2616</v>
      </c>
      <c r="E46" s="31">
        <v>5602</v>
      </c>
      <c r="F46" s="31">
        <v>2997</v>
      </c>
      <c r="G46" s="31">
        <v>2633</v>
      </c>
      <c r="H46" s="31">
        <v>5630</v>
      </c>
      <c r="I46" s="31">
        <v>3000</v>
      </c>
      <c r="J46" s="31">
        <v>2634</v>
      </c>
      <c r="K46" s="31">
        <v>5634</v>
      </c>
      <c r="L46" s="31">
        <v>3011</v>
      </c>
      <c r="M46" s="31">
        <v>2636</v>
      </c>
      <c r="N46" s="31">
        <v>5647</v>
      </c>
    </row>
    <row r="47" spans="1:14" x14ac:dyDescent="0.35">
      <c r="A47" s="74" t="s">
        <v>455</v>
      </c>
      <c r="B47" s="93" t="s">
        <v>456</v>
      </c>
      <c r="C47" s="31">
        <v>711</v>
      </c>
      <c r="D47" s="31">
        <v>406</v>
      </c>
      <c r="E47" s="31">
        <v>1117</v>
      </c>
      <c r="F47" s="195">
        <v>740</v>
      </c>
      <c r="G47" s="195">
        <v>425</v>
      </c>
      <c r="H47" s="195">
        <v>1165</v>
      </c>
      <c r="I47" s="195">
        <v>747</v>
      </c>
      <c r="J47" s="195">
        <v>430</v>
      </c>
      <c r="K47" s="195">
        <v>1177</v>
      </c>
      <c r="L47" s="195">
        <v>748</v>
      </c>
      <c r="M47" s="195">
        <v>434</v>
      </c>
      <c r="N47" s="195">
        <v>1182</v>
      </c>
    </row>
    <row r="48" spans="1:14" x14ac:dyDescent="0.35">
      <c r="A48" s="74" t="s">
        <v>403</v>
      </c>
      <c r="B48" s="93" t="s">
        <v>404</v>
      </c>
      <c r="C48" s="31">
        <v>685</v>
      </c>
      <c r="D48" s="31">
        <v>774</v>
      </c>
      <c r="E48" s="31">
        <v>1459</v>
      </c>
      <c r="F48" s="31">
        <v>689</v>
      </c>
      <c r="G48" s="31">
        <v>775</v>
      </c>
      <c r="H48" s="31">
        <v>1464</v>
      </c>
      <c r="I48" s="31">
        <v>692</v>
      </c>
      <c r="J48" s="31">
        <v>782</v>
      </c>
      <c r="K48" s="31">
        <v>1474</v>
      </c>
      <c r="L48" s="31">
        <v>701</v>
      </c>
      <c r="M48" s="31">
        <v>785</v>
      </c>
      <c r="N48" s="31">
        <v>1486</v>
      </c>
    </row>
    <row r="49" spans="1:14" x14ac:dyDescent="0.35">
      <c r="A49" s="74" t="s">
        <v>419</v>
      </c>
      <c r="B49" s="93" t="s">
        <v>420</v>
      </c>
      <c r="C49" s="31">
        <v>296</v>
      </c>
      <c r="D49" s="31">
        <v>1055</v>
      </c>
      <c r="E49" s="31">
        <v>1351</v>
      </c>
      <c r="F49" s="195">
        <v>296</v>
      </c>
      <c r="G49" s="195">
        <v>1058</v>
      </c>
      <c r="H49" s="195">
        <v>1354</v>
      </c>
      <c r="I49" s="195">
        <v>298</v>
      </c>
      <c r="J49" s="195">
        <v>1061</v>
      </c>
      <c r="K49" s="195">
        <v>1359</v>
      </c>
      <c r="L49" s="195">
        <v>299</v>
      </c>
      <c r="M49" s="195">
        <v>1062</v>
      </c>
      <c r="N49" s="195">
        <v>1361</v>
      </c>
    </row>
    <row r="50" spans="1:14" x14ac:dyDescent="0.35">
      <c r="A50" s="74" t="s">
        <v>328</v>
      </c>
      <c r="B50" s="93" t="s">
        <v>329</v>
      </c>
      <c r="C50" s="31">
        <v>522</v>
      </c>
      <c r="D50" s="31">
        <v>1339</v>
      </c>
      <c r="E50" s="31">
        <v>1861</v>
      </c>
      <c r="F50" s="31">
        <v>523</v>
      </c>
      <c r="G50" s="31">
        <v>1340</v>
      </c>
      <c r="H50" s="31">
        <v>1863</v>
      </c>
      <c r="I50" s="31">
        <v>541</v>
      </c>
      <c r="J50" s="31">
        <v>1347</v>
      </c>
      <c r="K50" s="31">
        <v>1888</v>
      </c>
      <c r="L50" s="31">
        <v>542</v>
      </c>
      <c r="M50" s="31">
        <v>1347</v>
      </c>
      <c r="N50" s="31">
        <v>1889</v>
      </c>
    </row>
    <row r="51" spans="1:14" x14ac:dyDescent="0.35">
      <c r="A51" s="74" t="s">
        <v>300</v>
      </c>
      <c r="B51" s="93" t="s">
        <v>301</v>
      </c>
      <c r="C51" s="31">
        <v>820</v>
      </c>
      <c r="D51" s="31">
        <v>1259</v>
      </c>
      <c r="E51" s="31">
        <v>2079</v>
      </c>
      <c r="F51" s="195">
        <v>820</v>
      </c>
      <c r="G51" s="195">
        <v>1266</v>
      </c>
      <c r="H51" s="195">
        <v>2086</v>
      </c>
      <c r="I51" s="195">
        <v>831</v>
      </c>
      <c r="J51" s="195">
        <v>1272</v>
      </c>
      <c r="K51" s="195">
        <v>2103</v>
      </c>
      <c r="L51" s="195">
        <v>833</v>
      </c>
      <c r="M51" s="195">
        <v>1272</v>
      </c>
      <c r="N51" s="195">
        <v>2105</v>
      </c>
    </row>
    <row r="52" spans="1:14" x14ac:dyDescent="0.35">
      <c r="A52" s="74" t="s">
        <v>222</v>
      </c>
      <c r="B52" s="93" t="s">
        <v>223</v>
      </c>
      <c r="C52" s="31">
        <v>890</v>
      </c>
      <c r="D52" s="31">
        <v>1734</v>
      </c>
      <c r="E52" s="31">
        <v>2624</v>
      </c>
      <c r="F52" s="31">
        <v>895</v>
      </c>
      <c r="G52" s="31">
        <v>1740</v>
      </c>
      <c r="H52" s="31">
        <v>2635</v>
      </c>
      <c r="I52" s="31">
        <v>956</v>
      </c>
      <c r="J52" s="31">
        <v>1789</v>
      </c>
      <c r="K52" s="31">
        <v>2745</v>
      </c>
      <c r="L52" s="31">
        <v>960</v>
      </c>
      <c r="M52" s="31">
        <v>1794</v>
      </c>
      <c r="N52" s="31">
        <v>2754</v>
      </c>
    </row>
    <row r="53" spans="1:14" x14ac:dyDescent="0.35">
      <c r="A53" s="74" t="s">
        <v>445</v>
      </c>
      <c r="B53" s="93" t="s">
        <v>446</v>
      </c>
      <c r="C53" s="31">
        <v>238</v>
      </c>
      <c r="D53" s="31">
        <v>891</v>
      </c>
      <c r="E53" s="31">
        <v>1129</v>
      </c>
      <c r="F53" s="195">
        <v>243</v>
      </c>
      <c r="G53" s="195">
        <v>914</v>
      </c>
      <c r="H53" s="195">
        <v>1157</v>
      </c>
      <c r="I53" s="195">
        <v>256</v>
      </c>
      <c r="J53" s="195">
        <v>929</v>
      </c>
      <c r="K53" s="195">
        <v>1185</v>
      </c>
      <c r="L53" s="195">
        <v>257</v>
      </c>
      <c r="M53" s="195">
        <v>930</v>
      </c>
      <c r="N53" s="195">
        <v>1187</v>
      </c>
    </row>
    <row r="54" spans="1:14" x14ac:dyDescent="0.35">
      <c r="A54" s="74" t="s">
        <v>362</v>
      </c>
      <c r="B54" s="93" t="s">
        <v>363</v>
      </c>
      <c r="C54" s="31">
        <v>678</v>
      </c>
      <c r="D54" s="31">
        <v>979</v>
      </c>
      <c r="E54" s="31">
        <v>1657</v>
      </c>
      <c r="F54" s="31">
        <v>678</v>
      </c>
      <c r="G54" s="31">
        <v>979</v>
      </c>
      <c r="H54" s="31">
        <v>1657</v>
      </c>
      <c r="I54" s="31">
        <v>678</v>
      </c>
      <c r="J54" s="31">
        <v>982</v>
      </c>
      <c r="K54" s="31">
        <v>1660</v>
      </c>
      <c r="L54" s="31">
        <v>701</v>
      </c>
      <c r="M54" s="31">
        <v>991</v>
      </c>
      <c r="N54" s="31">
        <v>1692</v>
      </c>
    </row>
    <row r="55" spans="1:14" x14ac:dyDescent="0.35">
      <c r="A55" s="74" t="s">
        <v>63</v>
      </c>
      <c r="B55" s="93" t="s">
        <v>64</v>
      </c>
      <c r="C55" s="31">
        <v>5517</v>
      </c>
      <c r="D55" s="31">
        <v>3263</v>
      </c>
      <c r="E55" s="31">
        <v>8780</v>
      </c>
      <c r="F55" s="195">
        <v>5563</v>
      </c>
      <c r="G55" s="195">
        <v>3334</v>
      </c>
      <c r="H55" s="195">
        <v>8897</v>
      </c>
      <c r="I55" s="195">
        <v>5581</v>
      </c>
      <c r="J55" s="195">
        <v>3355</v>
      </c>
      <c r="K55" s="195">
        <v>8936</v>
      </c>
      <c r="L55" s="195">
        <v>5598</v>
      </c>
      <c r="M55" s="195">
        <v>3389</v>
      </c>
      <c r="N55" s="195">
        <v>8987</v>
      </c>
    </row>
    <row r="56" spans="1:14" x14ac:dyDescent="0.35">
      <c r="A56" s="74" t="s">
        <v>69</v>
      </c>
      <c r="B56" s="93" t="s">
        <v>70</v>
      </c>
      <c r="C56" s="31">
        <v>5177</v>
      </c>
      <c r="D56" s="31">
        <v>2445</v>
      </c>
      <c r="E56" s="31">
        <v>7622</v>
      </c>
      <c r="F56" s="31">
        <v>5210</v>
      </c>
      <c r="G56" s="31">
        <v>2490</v>
      </c>
      <c r="H56" s="31">
        <v>7700</v>
      </c>
      <c r="I56" s="31">
        <v>5239</v>
      </c>
      <c r="J56" s="31">
        <v>2513</v>
      </c>
      <c r="K56" s="31">
        <v>7752</v>
      </c>
      <c r="L56" s="31">
        <v>5261</v>
      </c>
      <c r="M56" s="31">
        <v>2523</v>
      </c>
      <c r="N56" s="31">
        <v>7784</v>
      </c>
    </row>
    <row r="57" spans="1:14" x14ac:dyDescent="0.35">
      <c r="A57" s="74" t="s">
        <v>244</v>
      </c>
      <c r="B57" s="93" t="s">
        <v>245</v>
      </c>
      <c r="C57" s="31">
        <v>1558</v>
      </c>
      <c r="D57" s="31">
        <v>921</v>
      </c>
      <c r="E57" s="31">
        <v>2479</v>
      </c>
      <c r="F57" s="195">
        <v>1559</v>
      </c>
      <c r="G57" s="195">
        <v>924</v>
      </c>
      <c r="H57" s="195">
        <v>2483</v>
      </c>
      <c r="I57" s="195">
        <v>1559</v>
      </c>
      <c r="J57" s="195">
        <v>929</v>
      </c>
      <c r="K57" s="195">
        <v>2488</v>
      </c>
      <c r="L57" s="195">
        <v>1578</v>
      </c>
      <c r="M57" s="195">
        <v>933</v>
      </c>
      <c r="N57" s="195">
        <v>2511</v>
      </c>
    </row>
    <row r="58" spans="1:14" x14ac:dyDescent="0.35">
      <c r="A58" s="74" t="s">
        <v>246</v>
      </c>
      <c r="B58" s="93" t="s">
        <v>247</v>
      </c>
      <c r="C58" s="31">
        <v>647</v>
      </c>
      <c r="D58" s="31">
        <v>1829</v>
      </c>
      <c r="E58" s="31">
        <v>2476</v>
      </c>
      <c r="F58" s="31">
        <v>654</v>
      </c>
      <c r="G58" s="31">
        <v>1850</v>
      </c>
      <c r="H58" s="31">
        <v>2504</v>
      </c>
      <c r="I58" s="31">
        <v>663</v>
      </c>
      <c r="J58" s="31">
        <v>1854</v>
      </c>
      <c r="K58" s="31">
        <v>2517</v>
      </c>
      <c r="L58" s="31">
        <v>667</v>
      </c>
      <c r="M58" s="31">
        <v>1856</v>
      </c>
      <c r="N58" s="31">
        <v>2523</v>
      </c>
    </row>
    <row r="59" spans="1:14" x14ac:dyDescent="0.35">
      <c r="A59" s="74" t="s">
        <v>557</v>
      </c>
      <c r="B59" s="93" t="s">
        <v>558</v>
      </c>
      <c r="C59" s="31">
        <v>277</v>
      </c>
      <c r="D59" s="31">
        <v>361</v>
      </c>
      <c r="E59" s="31">
        <v>638</v>
      </c>
      <c r="F59" s="195">
        <v>285</v>
      </c>
      <c r="G59" s="195">
        <v>362</v>
      </c>
      <c r="H59" s="195">
        <v>647</v>
      </c>
      <c r="I59" s="195">
        <v>287</v>
      </c>
      <c r="J59" s="195">
        <v>364</v>
      </c>
      <c r="K59" s="195">
        <v>651</v>
      </c>
      <c r="L59" s="195">
        <v>291</v>
      </c>
      <c r="M59" s="195">
        <v>366</v>
      </c>
      <c r="N59" s="195">
        <v>657</v>
      </c>
    </row>
    <row r="60" spans="1:14" x14ac:dyDescent="0.35">
      <c r="A60" s="74" t="s">
        <v>234</v>
      </c>
      <c r="B60" s="93" t="s">
        <v>235</v>
      </c>
      <c r="C60" s="31">
        <v>1318</v>
      </c>
      <c r="D60" s="31">
        <v>1223</v>
      </c>
      <c r="E60" s="31">
        <v>2541</v>
      </c>
      <c r="F60" s="31">
        <v>1322</v>
      </c>
      <c r="G60" s="31">
        <v>1230</v>
      </c>
      <c r="H60" s="31">
        <v>2552</v>
      </c>
      <c r="I60" s="31">
        <v>1343</v>
      </c>
      <c r="J60" s="31">
        <v>1237</v>
      </c>
      <c r="K60" s="31">
        <v>2580</v>
      </c>
      <c r="L60" s="31">
        <v>1350</v>
      </c>
      <c r="M60" s="31">
        <v>1238</v>
      </c>
      <c r="N60" s="31">
        <v>2588</v>
      </c>
    </row>
    <row r="61" spans="1:14" x14ac:dyDescent="0.35">
      <c r="A61" s="74" t="s">
        <v>276</v>
      </c>
      <c r="B61" s="93" t="s">
        <v>277</v>
      </c>
      <c r="C61" s="31">
        <v>713</v>
      </c>
      <c r="D61" s="31">
        <v>1616</v>
      </c>
      <c r="E61" s="31">
        <v>2329</v>
      </c>
      <c r="F61" s="195">
        <v>713</v>
      </c>
      <c r="G61" s="195">
        <v>1617</v>
      </c>
      <c r="H61" s="195">
        <v>2330</v>
      </c>
      <c r="I61" s="195">
        <v>713</v>
      </c>
      <c r="J61" s="195">
        <v>1617</v>
      </c>
      <c r="K61" s="195">
        <v>2330</v>
      </c>
      <c r="L61" s="195">
        <v>715</v>
      </c>
      <c r="M61" s="195">
        <v>1617</v>
      </c>
      <c r="N61" s="195">
        <v>2332</v>
      </c>
    </row>
    <row r="62" spans="1:14" x14ac:dyDescent="0.35">
      <c r="A62" s="74" t="s">
        <v>471</v>
      </c>
      <c r="B62" s="93" t="s">
        <v>472</v>
      </c>
      <c r="C62" s="31">
        <v>146</v>
      </c>
      <c r="D62" s="31">
        <v>897</v>
      </c>
      <c r="E62" s="31">
        <v>1043</v>
      </c>
      <c r="F62" s="31">
        <v>146</v>
      </c>
      <c r="G62" s="31">
        <v>897</v>
      </c>
      <c r="H62" s="31">
        <v>1043</v>
      </c>
      <c r="I62" s="31">
        <v>146</v>
      </c>
      <c r="J62" s="31">
        <v>901</v>
      </c>
      <c r="K62" s="31">
        <v>1047</v>
      </c>
      <c r="L62" s="31">
        <v>150</v>
      </c>
      <c r="M62" s="31">
        <v>915</v>
      </c>
      <c r="N62" s="31">
        <v>1065</v>
      </c>
    </row>
    <row r="63" spans="1:14" x14ac:dyDescent="0.35">
      <c r="A63" s="74" t="s">
        <v>509</v>
      </c>
      <c r="B63" s="93" t="s">
        <v>510</v>
      </c>
      <c r="C63" s="31">
        <v>333</v>
      </c>
      <c r="D63" s="31">
        <v>503</v>
      </c>
      <c r="E63" s="31">
        <v>836</v>
      </c>
      <c r="F63" s="195">
        <v>335</v>
      </c>
      <c r="G63" s="195">
        <v>511</v>
      </c>
      <c r="H63" s="195">
        <v>846</v>
      </c>
      <c r="I63" s="195">
        <v>336</v>
      </c>
      <c r="J63" s="195">
        <v>511</v>
      </c>
      <c r="K63" s="195">
        <v>847</v>
      </c>
      <c r="L63" s="195">
        <v>338</v>
      </c>
      <c r="M63" s="195">
        <v>514</v>
      </c>
      <c r="N63" s="195">
        <v>852</v>
      </c>
    </row>
    <row r="64" spans="1:14" x14ac:dyDescent="0.35">
      <c r="A64" s="74" t="s">
        <v>477</v>
      </c>
      <c r="B64" s="93" t="s">
        <v>478</v>
      </c>
      <c r="C64" s="31">
        <v>313</v>
      </c>
      <c r="D64" s="31">
        <v>701</v>
      </c>
      <c r="E64" s="31">
        <v>1014</v>
      </c>
      <c r="F64" s="31">
        <v>325</v>
      </c>
      <c r="G64" s="31">
        <v>710</v>
      </c>
      <c r="H64" s="31">
        <v>1035</v>
      </c>
      <c r="I64" s="31">
        <v>326</v>
      </c>
      <c r="J64" s="31">
        <v>717</v>
      </c>
      <c r="K64" s="31">
        <v>1043</v>
      </c>
      <c r="L64" s="31">
        <v>326</v>
      </c>
      <c r="M64" s="31">
        <v>717</v>
      </c>
      <c r="N64" s="31">
        <v>1043</v>
      </c>
    </row>
    <row r="65" spans="1:14" x14ac:dyDescent="0.35">
      <c r="A65" s="74" t="s">
        <v>123</v>
      </c>
      <c r="B65" s="93" t="s">
        <v>124</v>
      </c>
      <c r="C65" s="31">
        <v>927</v>
      </c>
      <c r="D65" s="31">
        <v>3206</v>
      </c>
      <c r="E65" s="31">
        <v>4133</v>
      </c>
      <c r="F65" s="195">
        <v>927</v>
      </c>
      <c r="G65" s="195">
        <v>3209</v>
      </c>
      <c r="H65" s="195">
        <v>4136</v>
      </c>
      <c r="I65" s="195">
        <v>932</v>
      </c>
      <c r="J65" s="195">
        <v>3213</v>
      </c>
      <c r="K65" s="195">
        <v>4145</v>
      </c>
      <c r="L65" s="195">
        <v>936</v>
      </c>
      <c r="M65" s="195">
        <v>3217</v>
      </c>
      <c r="N65" s="195">
        <v>4153</v>
      </c>
    </row>
    <row r="66" spans="1:14" x14ac:dyDescent="0.35">
      <c r="A66" s="74" t="s">
        <v>216</v>
      </c>
      <c r="B66" s="93" t="s">
        <v>217</v>
      </c>
      <c r="C66" s="31">
        <v>779</v>
      </c>
      <c r="D66" s="31">
        <v>1946</v>
      </c>
      <c r="E66" s="31">
        <v>2725</v>
      </c>
      <c r="F66" s="31">
        <v>779</v>
      </c>
      <c r="G66" s="31">
        <v>1957</v>
      </c>
      <c r="H66" s="31">
        <v>2736</v>
      </c>
      <c r="I66" s="31">
        <v>785</v>
      </c>
      <c r="J66" s="31">
        <v>2069</v>
      </c>
      <c r="K66" s="31">
        <v>2854</v>
      </c>
      <c r="L66" s="31">
        <v>812</v>
      </c>
      <c r="M66" s="31">
        <v>2326</v>
      </c>
      <c r="N66" s="31">
        <v>3138</v>
      </c>
    </row>
    <row r="67" spans="1:14" x14ac:dyDescent="0.35">
      <c r="A67" s="74" t="s">
        <v>75</v>
      </c>
      <c r="B67" s="93" t="s">
        <v>37</v>
      </c>
      <c r="C67" s="31">
        <v>2008</v>
      </c>
      <c r="D67" s="31">
        <v>4764</v>
      </c>
      <c r="E67" s="31">
        <v>6772</v>
      </c>
      <c r="F67" s="195">
        <v>2031</v>
      </c>
      <c r="G67" s="195">
        <v>4805</v>
      </c>
      <c r="H67" s="195">
        <v>6836</v>
      </c>
      <c r="I67" s="195">
        <v>2042</v>
      </c>
      <c r="J67" s="195">
        <v>4816</v>
      </c>
      <c r="K67" s="195">
        <v>6858</v>
      </c>
      <c r="L67" s="195">
        <v>2058</v>
      </c>
      <c r="M67" s="195">
        <v>5096</v>
      </c>
      <c r="N67" s="195">
        <v>7154</v>
      </c>
    </row>
    <row r="68" spans="1:14" x14ac:dyDescent="0.35">
      <c r="A68" s="74" t="s">
        <v>170</v>
      </c>
      <c r="B68" s="93" t="s">
        <v>171</v>
      </c>
      <c r="C68" s="31">
        <v>1215</v>
      </c>
      <c r="D68" s="31">
        <v>2086</v>
      </c>
      <c r="E68" s="31">
        <v>3301</v>
      </c>
      <c r="F68" s="31">
        <v>1221</v>
      </c>
      <c r="G68" s="31">
        <v>2090</v>
      </c>
      <c r="H68" s="31">
        <v>3311</v>
      </c>
      <c r="I68" s="31">
        <v>1222</v>
      </c>
      <c r="J68" s="31">
        <v>2094</v>
      </c>
      <c r="K68" s="31">
        <v>3316</v>
      </c>
      <c r="L68" s="31">
        <v>1241</v>
      </c>
      <c r="M68" s="31">
        <v>2120</v>
      </c>
      <c r="N68" s="31">
        <v>3361</v>
      </c>
    </row>
    <row r="69" spans="1:14" x14ac:dyDescent="0.35">
      <c r="A69" s="74" t="s">
        <v>152</v>
      </c>
      <c r="B69" s="93" t="s">
        <v>153</v>
      </c>
      <c r="C69" s="31">
        <v>1182</v>
      </c>
      <c r="D69" s="31">
        <v>2308</v>
      </c>
      <c r="E69" s="31">
        <v>3490</v>
      </c>
      <c r="F69" s="195">
        <v>1186</v>
      </c>
      <c r="G69" s="195">
        <v>2311</v>
      </c>
      <c r="H69" s="195">
        <v>3497</v>
      </c>
      <c r="I69" s="195">
        <v>1197</v>
      </c>
      <c r="J69" s="195">
        <v>2332</v>
      </c>
      <c r="K69" s="195">
        <v>3529</v>
      </c>
      <c r="L69" s="195">
        <v>1220</v>
      </c>
      <c r="M69" s="195">
        <v>2376</v>
      </c>
      <c r="N69" s="195">
        <v>3596</v>
      </c>
    </row>
    <row r="70" spans="1:14" x14ac:dyDescent="0.35">
      <c r="A70" s="74" t="s">
        <v>308</v>
      </c>
      <c r="B70" s="93" t="s">
        <v>309</v>
      </c>
      <c r="C70" s="31">
        <v>684</v>
      </c>
      <c r="D70" s="31">
        <v>1283</v>
      </c>
      <c r="E70" s="31">
        <v>1967</v>
      </c>
      <c r="F70" s="31">
        <v>690</v>
      </c>
      <c r="G70" s="31">
        <v>1289</v>
      </c>
      <c r="H70" s="31">
        <v>1979</v>
      </c>
      <c r="I70" s="31">
        <v>693</v>
      </c>
      <c r="J70" s="31">
        <v>1293</v>
      </c>
      <c r="K70" s="31">
        <v>1986</v>
      </c>
      <c r="L70" s="31">
        <v>693</v>
      </c>
      <c r="M70" s="31">
        <v>1293</v>
      </c>
      <c r="N70" s="31">
        <v>1986</v>
      </c>
    </row>
    <row r="71" spans="1:14" x14ac:dyDescent="0.35">
      <c r="A71" s="74" t="s">
        <v>112</v>
      </c>
      <c r="B71" s="93" t="s">
        <v>113</v>
      </c>
      <c r="C71" s="31">
        <v>1107</v>
      </c>
      <c r="D71" s="31">
        <v>3488</v>
      </c>
      <c r="E71" s="31">
        <v>4595</v>
      </c>
      <c r="F71" s="195">
        <v>1113</v>
      </c>
      <c r="G71" s="195">
        <v>3501</v>
      </c>
      <c r="H71" s="195">
        <v>4614</v>
      </c>
      <c r="I71" s="195">
        <v>1119</v>
      </c>
      <c r="J71" s="195">
        <v>3511</v>
      </c>
      <c r="K71" s="195">
        <v>4630</v>
      </c>
      <c r="L71" s="195">
        <v>1152</v>
      </c>
      <c r="M71" s="195">
        <v>3551</v>
      </c>
      <c r="N71" s="195">
        <v>4703</v>
      </c>
    </row>
    <row r="72" spans="1:14" x14ac:dyDescent="0.35">
      <c r="A72" s="74" t="s">
        <v>272</v>
      </c>
      <c r="B72" s="93" t="s">
        <v>273</v>
      </c>
      <c r="C72" s="31">
        <v>644</v>
      </c>
      <c r="D72" s="31">
        <v>1703</v>
      </c>
      <c r="E72" s="31">
        <v>2347</v>
      </c>
      <c r="F72" s="31">
        <v>646</v>
      </c>
      <c r="G72" s="31">
        <v>1709</v>
      </c>
      <c r="H72" s="31">
        <v>2355</v>
      </c>
      <c r="I72" s="31">
        <v>650</v>
      </c>
      <c r="J72" s="31">
        <v>1716</v>
      </c>
      <c r="K72" s="31">
        <v>2366</v>
      </c>
      <c r="L72" s="31">
        <v>655</v>
      </c>
      <c r="M72" s="31">
        <v>1720</v>
      </c>
      <c r="N72" s="31">
        <v>2375</v>
      </c>
    </row>
    <row r="73" spans="1:14" x14ac:dyDescent="0.35">
      <c r="A73" s="74" t="s">
        <v>463</v>
      </c>
      <c r="B73" s="93" t="s">
        <v>464</v>
      </c>
      <c r="C73" s="31">
        <v>317</v>
      </c>
      <c r="D73" s="31">
        <v>751</v>
      </c>
      <c r="E73" s="31">
        <v>1068</v>
      </c>
      <c r="F73" s="195">
        <v>317</v>
      </c>
      <c r="G73" s="195">
        <v>751</v>
      </c>
      <c r="H73" s="195">
        <v>1068</v>
      </c>
      <c r="I73" s="195">
        <v>317</v>
      </c>
      <c r="J73" s="195">
        <v>751</v>
      </c>
      <c r="K73" s="195">
        <v>1068</v>
      </c>
      <c r="L73" s="195">
        <v>330</v>
      </c>
      <c r="M73" s="195">
        <v>776</v>
      </c>
      <c r="N73" s="195">
        <v>1106</v>
      </c>
    </row>
    <row r="74" spans="1:14" x14ac:dyDescent="0.35">
      <c r="A74" s="74" t="s">
        <v>292</v>
      </c>
      <c r="B74" s="93" t="s">
        <v>293</v>
      </c>
      <c r="C74" s="31">
        <v>1008</v>
      </c>
      <c r="D74" s="31">
        <v>1253</v>
      </c>
      <c r="E74" s="31">
        <v>2261</v>
      </c>
      <c r="F74" s="31">
        <v>1010</v>
      </c>
      <c r="G74" s="31">
        <v>1256</v>
      </c>
      <c r="H74" s="31">
        <v>2266</v>
      </c>
      <c r="I74" s="31">
        <v>1018</v>
      </c>
      <c r="J74" s="31">
        <v>1267</v>
      </c>
      <c r="K74" s="31">
        <v>2285</v>
      </c>
      <c r="L74" s="31">
        <v>1025</v>
      </c>
      <c r="M74" s="31">
        <v>1275</v>
      </c>
      <c r="N74" s="31">
        <v>2300</v>
      </c>
    </row>
    <row r="75" spans="1:14" x14ac:dyDescent="0.35">
      <c r="A75" s="74" t="s">
        <v>431</v>
      </c>
      <c r="B75" s="93" t="s">
        <v>432</v>
      </c>
      <c r="C75" s="31">
        <v>304</v>
      </c>
      <c r="D75" s="31">
        <v>934</v>
      </c>
      <c r="E75" s="31">
        <v>1238</v>
      </c>
      <c r="F75" s="195">
        <v>306</v>
      </c>
      <c r="G75" s="195">
        <v>946</v>
      </c>
      <c r="H75" s="195">
        <v>1252</v>
      </c>
      <c r="I75" s="195">
        <v>306</v>
      </c>
      <c r="J75" s="195">
        <v>946</v>
      </c>
      <c r="K75" s="195">
        <v>1252</v>
      </c>
      <c r="L75" s="195">
        <v>307</v>
      </c>
      <c r="M75" s="195">
        <v>949</v>
      </c>
      <c r="N75" s="195">
        <v>1256</v>
      </c>
    </row>
    <row r="76" spans="1:14" x14ac:dyDescent="0.35">
      <c r="A76" s="74" t="s">
        <v>162</v>
      </c>
      <c r="B76" s="93" t="s">
        <v>163</v>
      </c>
      <c r="C76" s="31">
        <v>1563</v>
      </c>
      <c r="D76" s="31">
        <v>1813</v>
      </c>
      <c r="E76" s="31">
        <v>3376</v>
      </c>
      <c r="F76" s="31">
        <v>1564</v>
      </c>
      <c r="G76" s="31">
        <v>1816</v>
      </c>
      <c r="H76" s="31">
        <v>3380</v>
      </c>
      <c r="I76" s="31">
        <v>1567</v>
      </c>
      <c r="J76" s="31">
        <v>1825</v>
      </c>
      <c r="K76" s="31">
        <v>3392</v>
      </c>
      <c r="L76" s="31">
        <v>1571</v>
      </c>
      <c r="M76" s="31">
        <v>1833</v>
      </c>
      <c r="N76" s="31">
        <v>3404</v>
      </c>
    </row>
    <row r="77" spans="1:14" x14ac:dyDescent="0.35">
      <c r="A77" s="74" t="s">
        <v>156</v>
      </c>
      <c r="B77" s="93" t="s">
        <v>157</v>
      </c>
      <c r="C77" s="31">
        <v>1475</v>
      </c>
      <c r="D77" s="31">
        <v>1987</v>
      </c>
      <c r="E77" s="31">
        <v>3462</v>
      </c>
      <c r="F77" s="195">
        <v>1476</v>
      </c>
      <c r="G77" s="195">
        <v>1988</v>
      </c>
      <c r="H77" s="195">
        <v>3464</v>
      </c>
      <c r="I77" s="195">
        <v>1486</v>
      </c>
      <c r="J77" s="195">
        <v>1997</v>
      </c>
      <c r="K77" s="195">
        <v>3483</v>
      </c>
      <c r="L77" s="195">
        <v>1508</v>
      </c>
      <c r="M77" s="195">
        <v>2049</v>
      </c>
      <c r="N77" s="195">
        <v>3557</v>
      </c>
    </row>
    <row r="78" spans="1:14" x14ac:dyDescent="0.35">
      <c r="A78" s="74" t="s">
        <v>168</v>
      </c>
      <c r="B78" s="93" t="s">
        <v>169</v>
      </c>
      <c r="C78" s="31">
        <v>1682</v>
      </c>
      <c r="D78" s="31">
        <v>1641</v>
      </c>
      <c r="E78" s="31">
        <v>3323</v>
      </c>
      <c r="F78" s="31">
        <v>1683</v>
      </c>
      <c r="G78" s="31">
        <v>1646</v>
      </c>
      <c r="H78" s="31">
        <v>3329</v>
      </c>
      <c r="I78" s="31">
        <v>1689</v>
      </c>
      <c r="J78" s="31">
        <v>1671</v>
      </c>
      <c r="K78" s="31">
        <v>3360</v>
      </c>
      <c r="L78" s="31">
        <v>1699</v>
      </c>
      <c r="M78" s="31">
        <v>1710</v>
      </c>
      <c r="N78" s="31">
        <v>3409</v>
      </c>
    </row>
    <row r="79" spans="1:14" x14ac:dyDescent="0.35">
      <c r="A79" s="74" t="s">
        <v>523</v>
      </c>
      <c r="B79" s="93" t="s">
        <v>524</v>
      </c>
      <c r="C79" s="31">
        <v>320</v>
      </c>
      <c r="D79" s="31">
        <v>461</v>
      </c>
      <c r="E79" s="31">
        <v>781</v>
      </c>
      <c r="F79" s="195">
        <v>320</v>
      </c>
      <c r="G79" s="195">
        <v>462</v>
      </c>
      <c r="H79" s="195">
        <v>782</v>
      </c>
      <c r="I79" s="195">
        <v>321</v>
      </c>
      <c r="J79" s="195">
        <v>471</v>
      </c>
      <c r="K79" s="195">
        <v>792</v>
      </c>
      <c r="L79" s="195">
        <v>323</v>
      </c>
      <c r="M79" s="195">
        <v>471</v>
      </c>
      <c r="N79" s="195">
        <v>794</v>
      </c>
    </row>
    <row r="80" spans="1:14" x14ac:dyDescent="0.35">
      <c r="A80" s="74" t="s">
        <v>61</v>
      </c>
      <c r="B80" s="93" t="s">
        <v>62</v>
      </c>
      <c r="C80" s="31">
        <v>4462</v>
      </c>
      <c r="D80" s="31">
        <v>4584</v>
      </c>
      <c r="E80" s="31">
        <v>9046</v>
      </c>
      <c r="F80" s="31">
        <v>4474</v>
      </c>
      <c r="G80" s="31">
        <v>4603</v>
      </c>
      <c r="H80" s="31">
        <v>9077</v>
      </c>
      <c r="I80" s="31">
        <v>4484</v>
      </c>
      <c r="J80" s="31">
        <v>4614</v>
      </c>
      <c r="K80" s="31">
        <v>9098</v>
      </c>
      <c r="L80" s="31">
        <v>4508</v>
      </c>
      <c r="M80" s="31">
        <v>4659</v>
      </c>
      <c r="N80" s="31">
        <v>9167</v>
      </c>
    </row>
    <row r="81" spans="1:14" x14ac:dyDescent="0.35">
      <c r="A81" s="74" t="s">
        <v>127</v>
      </c>
      <c r="B81" s="93" t="s">
        <v>128</v>
      </c>
      <c r="C81" s="31">
        <v>2489</v>
      </c>
      <c r="D81" s="31">
        <v>1561</v>
      </c>
      <c r="E81" s="31">
        <v>4050</v>
      </c>
      <c r="F81" s="195">
        <v>2496</v>
      </c>
      <c r="G81" s="195">
        <v>1565</v>
      </c>
      <c r="H81" s="195">
        <v>4061</v>
      </c>
      <c r="I81" s="195">
        <v>2498</v>
      </c>
      <c r="J81" s="195">
        <v>1567</v>
      </c>
      <c r="K81" s="195">
        <v>4065</v>
      </c>
      <c r="L81" s="195">
        <v>2505</v>
      </c>
      <c r="M81" s="195">
        <v>1588</v>
      </c>
      <c r="N81" s="195">
        <v>4093</v>
      </c>
    </row>
    <row r="82" spans="1:14" x14ac:dyDescent="0.35">
      <c r="A82" s="74" t="s">
        <v>409</v>
      </c>
      <c r="B82" s="93" t="s">
        <v>410</v>
      </c>
      <c r="C82" s="31">
        <v>327</v>
      </c>
      <c r="D82" s="31">
        <v>1101</v>
      </c>
      <c r="E82" s="31">
        <v>1428</v>
      </c>
      <c r="F82" s="31">
        <v>328</v>
      </c>
      <c r="G82" s="31">
        <v>1102</v>
      </c>
      <c r="H82" s="31">
        <v>1430</v>
      </c>
      <c r="I82" s="31">
        <v>329</v>
      </c>
      <c r="J82" s="31">
        <v>1118</v>
      </c>
      <c r="K82" s="31">
        <v>1447</v>
      </c>
      <c r="L82" s="31">
        <v>348</v>
      </c>
      <c r="M82" s="31">
        <v>1186</v>
      </c>
      <c r="N82" s="31">
        <v>1534</v>
      </c>
    </row>
    <row r="83" spans="1:14" x14ac:dyDescent="0.35">
      <c r="A83" s="74" t="s">
        <v>489</v>
      </c>
      <c r="B83" s="93" t="s">
        <v>490</v>
      </c>
      <c r="C83" s="31">
        <v>304</v>
      </c>
      <c r="D83" s="31">
        <v>619</v>
      </c>
      <c r="E83" s="31">
        <v>923</v>
      </c>
      <c r="F83" s="195">
        <v>304</v>
      </c>
      <c r="G83" s="195">
        <v>619</v>
      </c>
      <c r="H83" s="195">
        <v>923</v>
      </c>
      <c r="I83" s="195">
        <v>310</v>
      </c>
      <c r="J83" s="195">
        <v>639</v>
      </c>
      <c r="K83" s="195">
        <v>949</v>
      </c>
      <c r="L83" s="195">
        <v>311</v>
      </c>
      <c r="M83" s="195">
        <v>639</v>
      </c>
      <c r="N83" s="195">
        <v>950</v>
      </c>
    </row>
    <row r="84" spans="1:14" x14ac:dyDescent="0.35">
      <c r="A84" s="74" t="s">
        <v>125</v>
      </c>
      <c r="B84" s="93" t="s">
        <v>126</v>
      </c>
      <c r="C84" s="31">
        <v>2324</v>
      </c>
      <c r="D84" s="31">
        <v>1732</v>
      </c>
      <c r="E84" s="31">
        <v>4056</v>
      </c>
      <c r="F84" s="31">
        <v>2339</v>
      </c>
      <c r="G84" s="31">
        <v>1737</v>
      </c>
      <c r="H84" s="31">
        <v>4076</v>
      </c>
      <c r="I84" s="31">
        <v>2353</v>
      </c>
      <c r="J84" s="31">
        <v>1747</v>
      </c>
      <c r="K84" s="31">
        <v>4100</v>
      </c>
      <c r="L84" s="31">
        <v>2360</v>
      </c>
      <c r="M84" s="31">
        <v>1760</v>
      </c>
      <c r="N84" s="31">
        <v>4120</v>
      </c>
    </row>
    <row r="85" spans="1:14" x14ac:dyDescent="0.35">
      <c r="A85" s="74" t="s">
        <v>174</v>
      </c>
      <c r="B85" s="93" t="s">
        <v>175</v>
      </c>
      <c r="C85" s="31">
        <v>472</v>
      </c>
      <c r="D85" s="31">
        <v>2804</v>
      </c>
      <c r="E85" s="31">
        <v>3276</v>
      </c>
      <c r="F85" s="195">
        <v>474</v>
      </c>
      <c r="G85" s="195">
        <v>2808</v>
      </c>
      <c r="H85" s="195">
        <v>3282</v>
      </c>
      <c r="I85" s="195">
        <v>509</v>
      </c>
      <c r="J85" s="195">
        <v>2855</v>
      </c>
      <c r="K85" s="195">
        <v>3364</v>
      </c>
      <c r="L85" s="195">
        <v>516</v>
      </c>
      <c r="M85" s="195">
        <v>2873</v>
      </c>
      <c r="N85" s="195">
        <v>3389</v>
      </c>
    </row>
    <row r="86" spans="1:14" x14ac:dyDescent="0.35">
      <c r="A86" s="74" t="s">
        <v>467</v>
      </c>
      <c r="B86" s="93" t="s">
        <v>468</v>
      </c>
      <c r="C86" s="31">
        <v>385</v>
      </c>
      <c r="D86" s="31">
        <v>673</v>
      </c>
      <c r="E86" s="31">
        <v>1058</v>
      </c>
      <c r="F86" s="31">
        <v>385</v>
      </c>
      <c r="G86" s="31">
        <v>674</v>
      </c>
      <c r="H86" s="31">
        <v>1059</v>
      </c>
      <c r="I86" s="31">
        <v>388</v>
      </c>
      <c r="J86" s="31">
        <v>687</v>
      </c>
      <c r="K86" s="31">
        <v>1075</v>
      </c>
      <c r="L86" s="31">
        <v>395</v>
      </c>
      <c r="M86" s="31">
        <v>690</v>
      </c>
      <c r="N86" s="31">
        <v>1085</v>
      </c>
    </row>
    <row r="87" spans="1:14" x14ac:dyDescent="0.35">
      <c r="A87" s="74" t="s">
        <v>481</v>
      </c>
      <c r="B87" s="93" t="s">
        <v>482</v>
      </c>
      <c r="C87" s="31">
        <v>194</v>
      </c>
      <c r="D87" s="31">
        <v>795</v>
      </c>
      <c r="E87" s="31">
        <v>989</v>
      </c>
      <c r="F87" s="195">
        <v>194</v>
      </c>
      <c r="G87" s="195">
        <v>795</v>
      </c>
      <c r="H87" s="195">
        <v>989</v>
      </c>
      <c r="I87" s="195">
        <v>200</v>
      </c>
      <c r="J87" s="195">
        <v>818</v>
      </c>
      <c r="K87" s="195">
        <v>1018</v>
      </c>
      <c r="L87" s="195">
        <v>201</v>
      </c>
      <c r="M87" s="195">
        <v>821</v>
      </c>
      <c r="N87" s="195">
        <v>1022</v>
      </c>
    </row>
    <row r="88" spans="1:14" x14ac:dyDescent="0.35">
      <c r="A88" s="74" t="s">
        <v>147</v>
      </c>
      <c r="B88" s="93" t="s">
        <v>39</v>
      </c>
      <c r="C88" s="31">
        <v>1629</v>
      </c>
      <c r="D88" s="31">
        <v>1930</v>
      </c>
      <c r="E88" s="31">
        <v>3559</v>
      </c>
      <c r="F88" s="31">
        <v>1631</v>
      </c>
      <c r="G88" s="31">
        <v>1936</v>
      </c>
      <c r="H88" s="31">
        <v>3567</v>
      </c>
      <c r="I88" s="31">
        <v>1642</v>
      </c>
      <c r="J88" s="31">
        <v>2000</v>
      </c>
      <c r="K88" s="31">
        <v>3642</v>
      </c>
      <c r="L88" s="31">
        <v>1655</v>
      </c>
      <c r="M88" s="31">
        <v>2016</v>
      </c>
      <c r="N88" s="31">
        <v>3671</v>
      </c>
    </row>
    <row r="89" spans="1:14" x14ac:dyDescent="0.35">
      <c r="A89" s="74" t="s">
        <v>405</v>
      </c>
      <c r="B89" s="93" t="s">
        <v>406</v>
      </c>
      <c r="C89" s="31">
        <v>514</v>
      </c>
      <c r="D89" s="31">
        <v>927</v>
      </c>
      <c r="E89" s="31">
        <v>1441</v>
      </c>
      <c r="F89" s="195">
        <v>515</v>
      </c>
      <c r="G89" s="195">
        <v>927</v>
      </c>
      <c r="H89" s="195">
        <v>1442</v>
      </c>
      <c r="I89" s="195">
        <v>518</v>
      </c>
      <c r="J89" s="195">
        <v>935</v>
      </c>
      <c r="K89" s="195">
        <v>1453</v>
      </c>
      <c r="L89" s="195">
        <v>519</v>
      </c>
      <c r="M89" s="195">
        <v>947</v>
      </c>
      <c r="N89" s="195">
        <v>1466</v>
      </c>
    </row>
    <row r="90" spans="1:14" x14ac:dyDescent="0.35">
      <c r="A90" s="74" t="s">
        <v>92</v>
      </c>
      <c r="B90" s="93" t="s">
        <v>93</v>
      </c>
      <c r="C90" s="31">
        <v>2565</v>
      </c>
      <c r="D90" s="31">
        <v>2860</v>
      </c>
      <c r="E90" s="31">
        <v>5425</v>
      </c>
      <c r="F90" s="31">
        <v>2595</v>
      </c>
      <c r="G90" s="31">
        <v>2899</v>
      </c>
      <c r="H90" s="31">
        <v>5494</v>
      </c>
      <c r="I90" s="31">
        <v>2609</v>
      </c>
      <c r="J90" s="31">
        <v>2937</v>
      </c>
      <c r="K90" s="31">
        <v>5546</v>
      </c>
      <c r="L90" s="31">
        <v>2615</v>
      </c>
      <c r="M90" s="31">
        <v>2949</v>
      </c>
      <c r="N90" s="31">
        <v>5564</v>
      </c>
    </row>
    <row r="91" spans="1:14" x14ac:dyDescent="0.35">
      <c r="A91" s="74" t="s">
        <v>78</v>
      </c>
      <c r="B91" s="93" t="s">
        <v>79</v>
      </c>
      <c r="C91" s="31">
        <v>4189</v>
      </c>
      <c r="D91" s="31">
        <v>2466</v>
      </c>
      <c r="E91" s="31">
        <v>6655</v>
      </c>
      <c r="F91" s="195">
        <v>4191</v>
      </c>
      <c r="G91" s="195">
        <v>2470</v>
      </c>
      <c r="H91" s="195">
        <v>6661</v>
      </c>
      <c r="I91" s="195">
        <v>4235</v>
      </c>
      <c r="J91" s="195">
        <v>2541</v>
      </c>
      <c r="K91" s="195">
        <v>6776</v>
      </c>
      <c r="L91" s="195">
        <v>4320</v>
      </c>
      <c r="M91" s="195">
        <v>2627</v>
      </c>
      <c r="N91" s="195">
        <v>6947</v>
      </c>
    </row>
    <row r="92" spans="1:14" x14ac:dyDescent="0.35">
      <c r="A92" s="74" t="s">
        <v>135</v>
      </c>
      <c r="B92" s="93" t="s">
        <v>136</v>
      </c>
      <c r="C92" s="31">
        <v>689</v>
      </c>
      <c r="D92" s="31">
        <v>3071</v>
      </c>
      <c r="E92" s="31">
        <v>3760</v>
      </c>
      <c r="F92" s="31">
        <v>703</v>
      </c>
      <c r="G92" s="31">
        <v>3111</v>
      </c>
      <c r="H92" s="31">
        <v>3814</v>
      </c>
      <c r="I92" s="31">
        <v>725</v>
      </c>
      <c r="J92" s="31">
        <v>3132</v>
      </c>
      <c r="K92" s="31">
        <v>3857</v>
      </c>
      <c r="L92" s="31">
        <v>763</v>
      </c>
      <c r="M92" s="31">
        <v>3184</v>
      </c>
      <c r="N92" s="31">
        <v>3947</v>
      </c>
    </row>
    <row r="93" spans="1:14" x14ac:dyDescent="0.35">
      <c r="A93" s="74" t="s">
        <v>118</v>
      </c>
      <c r="B93" s="93" t="s">
        <v>119</v>
      </c>
      <c r="C93" s="31">
        <v>3040</v>
      </c>
      <c r="D93" s="31">
        <v>1411</v>
      </c>
      <c r="E93" s="31">
        <v>4451</v>
      </c>
      <c r="F93" s="195">
        <v>3068</v>
      </c>
      <c r="G93" s="195">
        <v>1419</v>
      </c>
      <c r="H93" s="195">
        <v>4487</v>
      </c>
      <c r="I93" s="195">
        <v>3089</v>
      </c>
      <c r="J93" s="195">
        <v>1431</v>
      </c>
      <c r="K93" s="195">
        <v>4520</v>
      </c>
      <c r="L93" s="195">
        <v>3109</v>
      </c>
      <c r="M93" s="195">
        <v>1459</v>
      </c>
      <c r="N93" s="195">
        <v>4568</v>
      </c>
    </row>
    <row r="94" spans="1:14" x14ac:dyDescent="0.35">
      <c r="A94" s="74" t="s">
        <v>57</v>
      </c>
      <c r="B94" s="93" t="s">
        <v>40</v>
      </c>
      <c r="C94" s="31">
        <v>13859</v>
      </c>
      <c r="D94" s="31">
        <v>10966</v>
      </c>
      <c r="E94" s="31">
        <v>24825</v>
      </c>
      <c r="F94" s="31">
        <v>13932</v>
      </c>
      <c r="G94" s="31">
        <v>11126</v>
      </c>
      <c r="H94" s="31">
        <v>25058</v>
      </c>
      <c r="I94" s="31">
        <v>14145</v>
      </c>
      <c r="J94" s="31">
        <v>11417</v>
      </c>
      <c r="K94" s="31">
        <v>25562</v>
      </c>
      <c r="L94" s="31">
        <v>14215</v>
      </c>
      <c r="M94" s="31">
        <v>11560</v>
      </c>
      <c r="N94" s="31">
        <v>25775</v>
      </c>
    </row>
    <row r="95" spans="1:14" x14ac:dyDescent="0.35">
      <c r="A95" s="74" t="s">
        <v>238</v>
      </c>
      <c r="B95" s="93" t="s">
        <v>239</v>
      </c>
      <c r="C95" s="31">
        <v>327</v>
      </c>
      <c r="D95" s="31">
        <v>2204</v>
      </c>
      <c r="E95" s="31">
        <v>2531</v>
      </c>
      <c r="F95" s="195">
        <v>332</v>
      </c>
      <c r="G95" s="195">
        <v>2212</v>
      </c>
      <c r="H95" s="195">
        <v>2544</v>
      </c>
      <c r="I95" s="195">
        <v>338</v>
      </c>
      <c r="J95" s="195">
        <v>2226</v>
      </c>
      <c r="K95" s="195">
        <v>2564</v>
      </c>
      <c r="L95" s="195">
        <v>340</v>
      </c>
      <c r="M95" s="195">
        <v>2234</v>
      </c>
      <c r="N95" s="195">
        <v>2574</v>
      </c>
    </row>
    <row r="96" spans="1:14" x14ac:dyDescent="0.35">
      <c r="A96" s="74" t="s">
        <v>108</v>
      </c>
      <c r="B96" s="93" t="s">
        <v>109</v>
      </c>
      <c r="C96" s="31">
        <v>1355</v>
      </c>
      <c r="D96" s="31">
        <v>3261</v>
      </c>
      <c r="E96" s="31">
        <v>4616</v>
      </c>
      <c r="F96" s="31">
        <v>1363</v>
      </c>
      <c r="G96" s="31">
        <v>3275</v>
      </c>
      <c r="H96" s="31">
        <v>4638</v>
      </c>
      <c r="I96" s="31">
        <v>1379</v>
      </c>
      <c r="J96" s="31">
        <v>3314</v>
      </c>
      <c r="K96" s="31">
        <v>4693</v>
      </c>
      <c r="L96" s="31">
        <v>1385</v>
      </c>
      <c r="M96" s="31">
        <v>3320</v>
      </c>
      <c r="N96" s="31">
        <v>4705</v>
      </c>
    </row>
    <row r="97" spans="1:14" x14ac:dyDescent="0.35">
      <c r="A97" s="74" t="s">
        <v>104</v>
      </c>
      <c r="B97" s="93" t="s">
        <v>105</v>
      </c>
      <c r="C97" s="31">
        <v>1669</v>
      </c>
      <c r="D97" s="31">
        <v>2992</v>
      </c>
      <c r="E97" s="31">
        <v>4661</v>
      </c>
      <c r="F97" s="195">
        <v>1706</v>
      </c>
      <c r="G97" s="195">
        <v>3066</v>
      </c>
      <c r="H97" s="195">
        <v>4772</v>
      </c>
      <c r="I97" s="195">
        <v>1714</v>
      </c>
      <c r="J97" s="195">
        <v>3091</v>
      </c>
      <c r="K97" s="195">
        <v>4805</v>
      </c>
      <c r="L97" s="195">
        <v>1733</v>
      </c>
      <c r="M97" s="195">
        <v>3104</v>
      </c>
      <c r="N97" s="195">
        <v>4837</v>
      </c>
    </row>
    <row r="98" spans="1:14" x14ac:dyDescent="0.35">
      <c r="A98" s="74" t="s">
        <v>204</v>
      </c>
      <c r="B98" s="93" t="s">
        <v>205</v>
      </c>
      <c r="C98" s="31">
        <v>752</v>
      </c>
      <c r="D98" s="31">
        <v>2171</v>
      </c>
      <c r="E98" s="31">
        <v>2923</v>
      </c>
      <c r="F98" s="31">
        <v>764</v>
      </c>
      <c r="G98" s="31">
        <v>2213</v>
      </c>
      <c r="H98" s="31">
        <v>2977</v>
      </c>
      <c r="I98" s="31">
        <v>782</v>
      </c>
      <c r="J98" s="31">
        <v>2245</v>
      </c>
      <c r="K98" s="31">
        <v>3027</v>
      </c>
      <c r="L98" s="31">
        <v>792</v>
      </c>
      <c r="M98" s="31">
        <v>2251</v>
      </c>
      <c r="N98" s="31">
        <v>3043</v>
      </c>
    </row>
    <row r="99" spans="1:14" x14ac:dyDescent="0.35">
      <c r="A99" s="74" t="s">
        <v>543</v>
      </c>
      <c r="B99" s="93" t="s">
        <v>544</v>
      </c>
      <c r="C99" s="31">
        <v>289</v>
      </c>
      <c r="D99" s="31">
        <v>392</v>
      </c>
      <c r="E99" s="31">
        <v>681</v>
      </c>
      <c r="F99" s="195">
        <v>291</v>
      </c>
      <c r="G99" s="195">
        <v>395</v>
      </c>
      <c r="H99" s="195">
        <v>686</v>
      </c>
      <c r="I99" s="195">
        <v>295</v>
      </c>
      <c r="J99" s="195">
        <v>405</v>
      </c>
      <c r="K99" s="195">
        <v>700</v>
      </c>
      <c r="L99" s="195">
        <v>296</v>
      </c>
      <c r="M99" s="195">
        <v>405</v>
      </c>
      <c r="N99" s="195">
        <v>701</v>
      </c>
    </row>
    <row r="100" spans="1:14" x14ac:dyDescent="0.35">
      <c r="A100" s="74" t="s">
        <v>350</v>
      </c>
      <c r="B100" s="93" t="s">
        <v>351</v>
      </c>
      <c r="C100" s="31">
        <v>626</v>
      </c>
      <c r="D100" s="31">
        <v>1112</v>
      </c>
      <c r="E100" s="31">
        <v>1738</v>
      </c>
      <c r="F100" s="31">
        <v>628</v>
      </c>
      <c r="G100" s="31">
        <v>1114</v>
      </c>
      <c r="H100" s="31">
        <v>1742</v>
      </c>
      <c r="I100" s="31">
        <v>631</v>
      </c>
      <c r="J100" s="31">
        <v>1118</v>
      </c>
      <c r="K100" s="31">
        <v>1749</v>
      </c>
      <c r="L100" s="31">
        <v>631</v>
      </c>
      <c r="M100" s="31">
        <v>1118</v>
      </c>
      <c r="N100" s="31">
        <v>1749</v>
      </c>
    </row>
    <row r="101" spans="1:14" x14ac:dyDescent="0.35">
      <c r="A101" s="74" t="s">
        <v>592</v>
      </c>
      <c r="B101" s="93" t="s">
        <v>593</v>
      </c>
      <c r="C101" s="31">
        <v>149</v>
      </c>
      <c r="D101" s="31">
        <v>201</v>
      </c>
      <c r="E101" s="31">
        <v>350</v>
      </c>
      <c r="F101" s="195">
        <v>152</v>
      </c>
      <c r="G101" s="195">
        <v>202</v>
      </c>
      <c r="H101" s="195">
        <v>354</v>
      </c>
      <c r="I101" s="195">
        <v>158</v>
      </c>
      <c r="J101" s="195">
        <v>204</v>
      </c>
      <c r="K101" s="195">
        <v>362</v>
      </c>
      <c r="L101" s="195">
        <v>159</v>
      </c>
      <c r="M101" s="195">
        <v>204</v>
      </c>
      <c r="N101" s="195">
        <v>363</v>
      </c>
    </row>
    <row r="102" spans="1:14" x14ac:dyDescent="0.35">
      <c r="A102" s="74" t="s">
        <v>620</v>
      </c>
      <c r="B102" s="93" t="s">
        <v>621</v>
      </c>
      <c r="C102" s="31">
        <v>50</v>
      </c>
      <c r="D102" s="31">
        <v>47</v>
      </c>
      <c r="E102" s="31">
        <v>97</v>
      </c>
      <c r="F102" s="31">
        <v>51</v>
      </c>
      <c r="G102" s="31">
        <v>47</v>
      </c>
      <c r="H102" s="31">
        <v>98</v>
      </c>
      <c r="I102" s="31">
        <v>51</v>
      </c>
      <c r="J102" s="31">
        <v>48</v>
      </c>
      <c r="K102" s="31">
        <v>99</v>
      </c>
      <c r="L102" s="31">
        <v>51</v>
      </c>
      <c r="M102" s="31">
        <v>48</v>
      </c>
      <c r="N102" s="31">
        <v>99</v>
      </c>
    </row>
    <row r="103" spans="1:14" x14ac:dyDescent="0.35">
      <c r="A103" s="74" t="s">
        <v>549</v>
      </c>
      <c r="B103" s="93" t="s">
        <v>550</v>
      </c>
      <c r="C103" s="31">
        <v>311</v>
      </c>
      <c r="D103" s="31">
        <v>349</v>
      </c>
      <c r="E103" s="31">
        <v>660</v>
      </c>
      <c r="F103" s="195">
        <v>311</v>
      </c>
      <c r="G103" s="195">
        <v>349</v>
      </c>
      <c r="H103" s="195">
        <v>660</v>
      </c>
      <c r="I103" s="195">
        <v>312</v>
      </c>
      <c r="J103" s="195">
        <v>349</v>
      </c>
      <c r="K103" s="195">
        <v>661</v>
      </c>
      <c r="L103" s="195">
        <v>313</v>
      </c>
      <c r="M103" s="195">
        <v>349</v>
      </c>
      <c r="N103" s="195">
        <v>662</v>
      </c>
    </row>
    <row r="104" spans="1:14" x14ac:dyDescent="0.35">
      <c r="A104" s="74" t="s">
        <v>399</v>
      </c>
      <c r="B104" s="93" t="s">
        <v>400</v>
      </c>
      <c r="C104" s="31">
        <v>909</v>
      </c>
      <c r="D104" s="31">
        <v>559</v>
      </c>
      <c r="E104" s="31">
        <v>1468</v>
      </c>
      <c r="F104" s="31">
        <v>912</v>
      </c>
      <c r="G104" s="31">
        <v>562</v>
      </c>
      <c r="H104" s="31">
        <v>1474</v>
      </c>
      <c r="I104" s="31">
        <v>914</v>
      </c>
      <c r="J104" s="31">
        <v>568</v>
      </c>
      <c r="K104" s="31">
        <v>1482</v>
      </c>
      <c r="L104" s="31">
        <v>916</v>
      </c>
      <c r="M104" s="31">
        <v>568</v>
      </c>
      <c r="N104" s="31">
        <v>1484</v>
      </c>
    </row>
    <row r="105" spans="1:14" x14ac:dyDescent="0.35">
      <c r="A105" s="74" t="s">
        <v>417</v>
      </c>
      <c r="B105" s="93" t="s">
        <v>418</v>
      </c>
      <c r="C105" s="31">
        <v>366</v>
      </c>
      <c r="D105" s="31">
        <v>1012</v>
      </c>
      <c r="E105" s="31">
        <v>1378</v>
      </c>
      <c r="F105" s="195">
        <v>366</v>
      </c>
      <c r="G105" s="195">
        <v>1016</v>
      </c>
      <c r="H105" s="195">
        <v>1382</v>
      </c>
      <c r="I105" s="195">
        <v>369</v>
      </c>
      <c r="J105" s="195">
        <v>1018</v>
      </c>
      <c r="K105" s="195">
        <v>1387</v>
      </c>
      <c r="L105" s="195">
        <v>370</v>
      </c>
      <c r="M105" s="195">
        <v>1018</v>
      </c>
      <c r="N105" s="195">
        <v>1388</v>
      </c>
    </row>
    <row r="106" spans="1:14" x14ac:dyDescent="0.35">
      <c r="A106" s="74" t="s">
        <v>596</v>
      </c>
      <c r="B106" s="93" t="s">
        <v>597</v>
      </c>
      <c r="C106" s="31">
        <v>98</v>
      </c>
      <c r="D106" s="31">
        <v>198</v>
      </c>
      <c r="E106" s="31">
        <v>296</v>
      </c>
      <c r="F106" s="31">
        <v>99</v>
      </c>
      <c r="G106" s="31">
        <v>198</v>
      </c>
      <c r="H106" s="31">
        <v>297</v>
      </c>
      <c r="I106" s="31">
        <v>104</v>
      </c>
      <c r="J106" s="31">
        <v>198</v>
      </c>
      <c r="K106" s="31">
        <v>302</v>
      </c>
      <c r="L106" s="31">
        <v>105</v>
      </c>
      <c r="M106" s="31">
        <v>198</v>
      </c>
      <c r="N106" s="31">
        <v>303</v>
      </c>
    </row>
    <row r="107" spans="1:14" x14ac:dyDescent="0.35">
      <c r="A107" s="74" t="s">
        <v>515</v>
      </c>
      <c r="B107" s="93" t="s">
        <v>516</v>
      </c>
      <c r="C107" s="31">
        <v>467</v>
      </c>
      <c r="D107" s="31">
        <v>333</v>
      </c>
      <c r="E107" s="31">
        <v>800</v>
      </c>
      <c r="F107" s="195">
        <v>468</v>
      </c>
      <c r="G107" s="195">
        <v>333</v>
      </c>
      <c r="H107" s="195">
        <v>801</v>
      </c>
      <c r="I107" s="195">
        <v>469</v>
      </c>
      <c r="J107" s="195">
        <v>333</v>
      </c>
      <c r="K107" s="195">
        <v>802</v>
      </c>
      <c r="L107" s="195">
        <v>470</v>
      </c>
      <c r="M107" s="195">
        <v>333</v>
      </c>
      <c r="N107" s="195">
        <v>803</v>
      </c>
    </row>
    <row r="108" spans="1:14" x14ac:dyDescent="0.35">
      <c r="A108" s="74" t="s">
        <v>608</v>
      </c>
      <c r="B108" s="93" t="s">
        <v>609</v>
      </c>
      <c r="C108" s="31">
        <v>131</v>
      </c>
      <c r="D108" s="31">
        <v>94</v>
      </c>
      <c r="E108" s="31">
        <v>225</v>
      </c>
      <c r="F108" s="31">
        <v>140</v>
      </c>
      <c r="G108" s="31">
        <v>94</v>
      </c>
      <c r="H108" s="31">
        <v>234</v>
      </c>
      <c r="I108" s="31">
        <v>140</v>
      </c>
      <c r="J108" s="31">
        <v>95</v>
      </c>
      <c r="K108" s="31">
        <v>235</v>
      </c>
      <c r="L108" s="31">
        <v>140</v>
      </c>
      <c r="M108" s="31">
        <v>95</v>
      </c>
      <c r="N108" s="31">
        <v>235</v>
      </c>
    </row>
    <row r="109" spans="1:14" x14ac:dyDescent="0.35">
      <c r="A109" s="74" t="s">
        <v>525</v>
      </c>
      <c r="B109" s="93" t="s">
        <v>526</v>
      </c>
      <c r="C109" s="31">
        <v>234</v>
      </c>
      <c r="D109" s="31">
        <v>544</v>
      </c>
      <c r="E109" s="31">
        <v>778</v>
      </c>
      <c r="F109" s="195">
        <v>235</v>
      </c>
      <c r="G109" s="195">
        <v>546</v>
      </c>
      <c r="H109" s="195">
        <v>781</v>
      </c>
      <c r="I109" s="195">
        <v>234</v>
      </c>
      <c r="J109" s="195">
        <v>546</v>
      </c>
      <c r="K109" s="195">
        <v>780</v>
      </c>
      <c r="L109" s="195">
        <v>234</v>
      </c>
      <c r="M109" s="195">
        <v>546</v>
      </c>
      <c r="N109" s="195">
        <v>780</v>
      </c>
    </row>
    <row r="110" spans="1:14" x14ac:dyDescent="0.35">
      <c r="A110" s="74" t="s">
        <v>561</v>
      </c>
      <c r="B110" s="93" t="s">
        <v>562</v>
      </c>
      <c r="C110" s="31">
        <v>288</v>
      </c>
      <c r="D110" s="31">
        <v>342</v>
      </c>
      <c r="E110" s="31">
        <v>630</v>
      </c>
      <c r="F110" s="31">
        <v>289</v>
      </c>
      <c r="G110" s="31">
        <v>345</v>
      </c>
      <c r="H110" s="31">
        <v>634</v>
      </c>
      <c r="I110" s="31">
        <v>290</v>
      </c>
      <c r="J110" s="31">
        <v>345</v>
      </c>
      <c r="K110" s="31">
        <v>635</v>
      </c>
      <c r="L110" s="31">
        <v>292</v>
      </c>
      <c r="M110" s="31">
        <v>345</v>
      </c>
      <c r="N110" s="31">
        <v>637</v>
      </c>
    </row>
    <row r="111" spans="1:14" x14ac:dyDescent="0.35">
      <c r="A111" s="74" t="s">
        <v>421</v>
      </c>
      <c r="B111" s="93" t="s">
        <v>422</v>
      </c>
      <c r="C111" s="31">
        <v>292</v>
      </c>
      <c r="D111" s="31">
        <v>981</v>
      </c>
      <c r="E111" s="31">
        <v>1273</v>
      </c>
      <c r="F111" s="195">
        <v>292</v>
      </c>
      <c r="G111" s="195">
        <v>984</v>
      </c>
      <c r="H111" s="195">
        <v>1276</v>
      </c>
      <c r="I111" s="195">
        <v>295</v>
      </c>
      <c r="J111" s="195">
        <v>984</v>
      </c>
      <c r="K111" s="195">
        <v>1279</v>
      </c>
      <c r="L111" s="195">
        <v>296</v>
      </c>
      <c r="M111" s="195">
        <v>985</v>
      </c>
      <c r="N111" s="195">
        <v>1281</v>
      </c>
    </row>
    <row r="112" spans="1:14" x14ac:dyDescent="0.35">
      <c r="A112" s="74" t="s">
        <v>415</v>
      </c>
      <c r="B112" s="93" t="s">
        <v>416</v>
      </c>
      <c r="C112" s="31">
        <v>608</v>
      </c>
      <c r="D112" s="31">
        <v>773</v>
      </c>
      <c r="E112" s="31">
        <v>1381</v>
      </c>
      <c r="F112" s="31">
        <v>609</v>
      </c>
      <c r="G112" s="31">
        <v>777</v>
      </c>
      <c r="H112" s="31">
        <v>1386</v>
      </c>
      <c r="I112" s="31">
        <v>611</v>
      </c>
      <c r="J112" s="31">
        <v>784</v>
      </c>
      <c r="K112" s="31">
        <v>1395</v>
      </c>
      <c r="L112" s="31">
        <v>619</v>
      </c>
      <c r="M112" s="31">
        <v>784</v>
      </c>
      <c r="N112" s="31">
        <v>1403</v>
      </c>
    </row>
    <row r="113" spans="1:14" x14ac:dyDescent="0.35">
      <c r="A113" s="74" t="s">
        <v>188</v>
      </c>
      <c r="B113" s="93" t="s">
        <v>189</v>
      </c>
      <c r="C113" s="31">
        <v>979</v>
      </c>
      <c r="D113" s="31">
        <v>2102</v>
      </c>
      <c r="E113" s="31">
        <v>3081</v>
      </c>
      <c r="F113" s="195">
        <v>981</v>
      </c>
      <c r="G113" s="195">
        <v>2103</v>
      </c>
      <c r="H113" s="195">
        <v>3084</v>
      </c>
      <c r="I113" s="195">
        <v>983</v>
      </c>
      <c r="J113" s="195">
        <v>2103</v>
      </c>
      <c r="K113" s="195">
        <v>3086</v>
      </c>
      <c r="L113" s="195">
        <v>1013</v>
      </c>
      <c r="M113" s="195">
        <v>2107</v>
      </c>
      <c r="N113" s="195">
        <v>3120</v>
      </c>
    </row>
    <row r="114" spans="1:14" x14ac:dyDescent="0.35">
      <c r="A114" s="74" t="s">
        <v>439</v>
      </c>
      <c r="B114" s="93" t="s">
        <v>440</v>
      </c>
      <c r="C114" s="31">
        <v>598</v>
      </c>
      <c r="D114" s="31">
        <v>576</v>
      </c>
      <c r="E114" s="31">
        <v>1174</v>
      </c>
      <c r="F114" s="31">
        <v>598</v>
      </c>
      <c r="G114" s="31">
        <v>578</v>
      </c>
      <c r="H114" s="31">
        <v>1176</v>
      </c>
      <c r="I114" s="31">
        <v>602</v>
      </c>
      <c r="J114" s="31">
        <v>581</v>
      </c>
      <c r="K114" s="31">
        <v>1183</v>
      </c>
      <c r="L114" s="31">
        <v>602</v>
      </c>
      <c r="M114" s="31">
        <v>581</v>
      </c>
      <c r="N114" s="31">
        <v>1183</v>
      </c>
    </row>
    <row r="115" spans="1:14" x14ac:dyDescent="0.35">
      <c r="A115" s="74" t="s">
        <v>495</v>
      </c>
      <c r="B115" s="93" t="s">
        <v>496</v>
      </c>
      <c r="C115" s="31">
        <v>350</v>
      </c>
      <c r="D115" s="31">
        <v>557</v>
      </c>
      <c r="E115" s="31">
        <v>907</v>
      </c>
      <c r="F115" s="195">
        <v>352</v>
      </c>
      <c r="G115" s="195">
        <v>557</v>
      </c>
      <c r="H115" s="195">
        <v>909</v>
      </c>
      <c r="I115" s="195">
        <v>354</v>
      </c>
      <c r="J115" s="195">
        <v>560</v>
      </c>
      <c r="K115" s="195">
        <v>914</v>
      </c>
      <c r="L115" s="195">
        <v>355</v>
      </c>
      <c r="M115" s="195">
        <v>562</v>
      </c>
      <c r="N115" s="195">
        <v>917</v>
      </c>
    </row>
    <row r="116" spans="1:14" x14ac:dyDescent="0.35">
      <c r="A116" s="74" t="s">
        <v>306</v>
      </c>
      <c r="B116" s="93" t="s">
        <v>307</v>
      </c>
      <c r="C116" s="31">
        <v>709</v>
      </c>
      <c r="D116" s="31">
        <v>1267</v>
      </c>
      <c r="E116" s="31">
        <v>1976</v>
      </c>
      <c r="F116" s="31">
        <v>717</v>
      </c>
      <c r="G116" s="31">
        <v>1290</v>
      </c>
      <c r="H116" s="31">
        <v>2007</v>
      </c>
      <c r="I116" s="31">
        <v>719</v>
      </c>
      <c r="J116" s="31">
        <v>1296</v>
      </c>
      <c r="K116" s="31">
        <v>2015</v>
      </c>
      <c r="L116" s="31">
        <v>720</v>
      </c>
      <c r="M116" s="31">
        <v>1302</v>
      </c>
      <c r="N116" s="31">
        <v>2022</v>
      </c>
    </row>
    <row r="117" spans="1:14" x14ac:dyDescent="0.35">
      <c r="A117" s="74" t="s">
        <v>602</v>
      </c>
      <c r="B117" s="93" t="s">
        <v>603</v>
      </c>
      <c r="C117" s="31">
        <v>100</v>
      </c>
      <c r="D117" s="31">
        <v>167</v>
      </c>
      <c r="E117" s="31">
        <v>267</v>
      </c>
      <c r="F117" s="195">
        <v>101</v>
      </c>
      <c r="G117" s="195">
        <v>169</v>
      </c>
      <c r="H117" s="195">
        <v>270</v>
      </c>
      <c r="I117" s="195">
        <v>101</v>
      </c>
      <c r="J117" s="195">
        <v>177</v>
      </c>
      <c r="K117" s="195">
        <v>278</v>
      </c>
      <c r="L117" s="195">
        <v>101</v>
      </c>
      <c r="M117" s="195">
        <v>177</v>
      </c>
      <c r="N117" s="195">
        <v>278</v>
      </c>
    </row>
    <row r="118" spans="1:14" x14ac:dyDescent="0.35">
      <c r="A118" s="74" t="s">
        <v>437</v>
      </c>
      <c r="B118" s="93" t="s">
        <v>438</v>
      </c>
      <c r="C118" s="31">
        <v>711</v>
      </c>
      <c r="D118" s="31">
        <v>495</v>
      </c>
      <c r="E118" s="31">
        <v>1206</v>
      </c>
      <c r="F118" s="31">
        <v>719</v>
      </c>
      <c r="G118" s="31">
        <v>499</v>
      </c>
      <c r="H118" s="31">
        <v>1218</v>
      </c>
      <c r="I118" s="31">
        <v>729</v>
      </c>
      <c r="J118" s="31">
        <v>520</v>
      </c>
      <c r="K118" s="31">
        <v>1249</v>
      </c>
      <c r="L118" s="31">
        <v>733</v>
      </c>
      <c r="M118" s="31">
        <v>530</v>
      </c>
      <c r="N118" s="31">
        <v>1263</v>
      </c>
    </row>
    <row r="119" spans="1:14" x14ac:dyDescent="0.35">
      <c r="A119" s="74" t="s">
        <v>594</v>
      </c>
      <c r="B119" s="93" t="s">
        <v>595</v>
      </c>
      <c r="C119" s="31">
        <v>163</v>
      </c>
      <c r="D119" s="31">
        <v>177</v>
      </c>
      <c r="E119" s="31">
        <v>340</v>
      </c>
      <c r="F119" s="195">
        <v>165</v>
      </c>
      <c r="G119" s="195">
        <v>177</v>
      </c>
      <c r="H119" s="195">
        <v>342</v>
      </c>
      <c r="I119" s="195">
        <v>165</v>
      </c>
      <c r="J119" s="195">
        <v>179</v>
      </c>
      <c r="K119" s="195">
        <v>344</v>
      </c>
      <c r="L119" s="195">
        <v>165</v>
      </c>
      <c r="M119" s="195">
        <v>179</v>
      </c>
      <c r="N119" s="195">
        <v>344</v>
      </c>
    </row>
    <row r="120" spans="1:14" x14ac:dyDescent="0.35">
      <c r="A120" s="74" t="s">
        <v>240</v>
      </c>
      <c r="B120" s="93" t="s">
        <v>241</v>
      </c>
      <c r="C120" s="31">
        <v>1755</v>
      </c>
      <c r="D120" s="31">
        <v>744</v>
      </c>
      <c r="E120" s="31">
        <v>2499</v>
      </c>
      <c r="F120" s="31">
        <v>1760</v>
      </c>
      <c r="G120" s="31">
        <v>745</v>
      </c>
      <c r="H120" s="31">
        <v>2505</v>
      </c>
      <c r="I120" s="31">
        <v>1813</v>
      </c>
      <c r="J120" s="31">
        <v>764</v>
      </c>
      <c r="K120" s="31">
        <v>2577</v>
      </c>
      <c r="L120" s="31">
        <v>1813</v>
      </c>
      <c r="M120" s="31">
        <v>764</v>
      </c>
      <c r="N120" s="31">
        <v>2577</v>
      </c>
    </row>
    <row r="121" spans="1:14" x14ac:dyDescent="0.35">
      <c r="A121" s="74" t="s">
        <v>559</v>
      </c>
      <c r="B121" s="93" t="s">
        <v>560</v>
      </c>
      <c r="C121" s="31">
        <v>278</v>
      </c>
      <c r="D121" s="31">
        <v>357</v>
      </c>
      <c r="E121" s="31">
        <v>635</v>
      </c>
      <c r="F121" s="195">
        <v>289</v>
      </c>
      <c r="G121" s="195">
        <v>359</v>
      </c>
      <c r="H121" s="195">
        <v>648</v>
      </c>
      <c r="I121" s="195">
        <v>290</v>
      </c>
      <c r="J121" s="195">
        <v>359</v>
      </c>
      <c r="K121" s="195">
        <v>649</v>
      </c>
      <c r="L121" s="195">
        <v>290</v>
      </c>
      <c r="M121" s="195">
        <v>359</v>
      </c>
      <c r="N121" s="195">
        <v>649</v>
      </c>
    </row>
    <row r="122" spans="1:14" x14ac:dyDescent="0.35">
      <c r="A122" s="74" t="s">
        <v>348</v>
      </c>
      <c r="B122" s="93" t="s">
        <v>349</v>
      </c>
      <c r="C122" s="31">
        <v>508</v>
      </c>
      <c r="D122" s="31">
        <v>1236</v>
      </c>
      <c r="E122" s="31">
        <v>1744</v>
      </c>
      <c r="F122" s="31">
        <v>514</v>
      </c>
      <c r="G122" s="31">
        <v>1236</v>
      </c>
      <c r="H122" s="31">
        <v>1750</v>
      </c>
      <c r="I122" s="31">
        <v>514</v>
      </c>
      <c r="J122" s="31">
        <v>1238</v>
      </c>
      <c r="K122" s="31">
        <v>1752</v>
      </c>
      <c r="L122" s="31">
        <v>516</v>
      </c>
      <c r="M122" s="31">
        <v>1239</v>
      </c>
      <c r="N122" s="31">
        <v>1755</v>
      </c>
    </row>
    <row r="123" spans="1:14" x14ac:dyDescent="0.35">
      <c r="A123" s="74" t="s">
        <v>511</v>
      </c>
      <c r="B123" s="93" t="s">
        <v>512</v>
      </c>
      <c r="C123" s="31">
        <v>526</v>
      </c>
      <c r="D123" s="31">
        <v>304</v>
      </c>
      <c r="E123" s="31">
        <v>830</v>
      </c>
      <c r="F123" s="195">
        <v>528</v>
      </c>
      <c r="G123" s="195">
        <v>304</v>
      </c>
      <c r="H123" s="195">
        <v>832</v>
      </c>
      <c r="I123" s="195">
        <v>528</v>
      </c>
      <c r="J123" s="195">
        <v>308</v>
      </c>
      <c r="K123" s="195">
        <v>836</v>
      </c>
      <c r="L123" s="195">
        <v>534</v>
      </c>
      <c r="M123" s="195">
        <v>308</v>
      </c>
      <c r="N123" s="195">
        <v>842</v>
      </c>
    </row>
    <row r="124" spans="1:14" x14ac:dyDescent="0.35">
      <c r="A124" s="74" t="s">
        <v>425</v>
      </c>
      <c r="B124" s="93" t="s">
        <v>426</v>
      </c>
      <c r="C124" s="31">
        <v>535</v>
      </c>
      <c r="D124" s="31">
        <v>719</v>
      </c>
      <c r="E124" s="31">
        <v>1254</v>
      </c>
      <c r="F124" s="31">
        <v>572</v>
      </c>
      <c r="G124" s="31">
        <v>750</v>
      </c>
      <c r="H124" s="31">
        <v>1322</v>
      </c>
      <c r="I124" s="31">
        <v>588</v>
      </c>
      <c r="J124" s="31">
        <v>760</v>
      </c>
      <c r="K124" s="31">
        <v>1348</v>
      </c>
      <c r="L124" s="31">
        <v>593</v>
      </c>
      <c r="M124" s="31">
        <v>765</v>
      </c>
      <c r="N124" s="31">
        <v>1358</v>
      </c>
    </row>
    <row r="125" spans="1:14" x14ac:dyDescent="0.35">
      <c r="A125" s="74" t="s">
        <v>507</v>
      </c>
      <c r="B125" s="93" t="s">
        <v>508</v>
      </c>
      <c r="C125" s="31">
        <v>362</v>
      </c>
      <c r="D125" s="31">
        <v>475</v>
      </c>
      <c r="E125" s="31">
        <v>837</v>
      </c>
      <c r="F125" s="195">
        <v>366</v>
      </c>
      <c r="G125" s="195">
        <v>475</v>
      </c>
      <c r="H125" s="195">
        <v>841</v>
      </c>
      <c r="I125" s="195">
        <v>368</v>
      </c>
      <c r="J125" s="195">
        <v>475</v>
      </c>
      <c r="K125" s="195">
        <v>843</v>
      </c>
      <c r="L125" s="195">
        <v>369</v>
      </c>
      <c r="M125" s="195">
        <v>475</v>
      </c>
      <c r="N125" s="195">
        <v>844</v>
      </c>
    </row>
    <row r="126" spans="1:14" x14ac:dyDescent="0.35">
      <c r="A126" s="74" t="s">
        <v>453</v>
      </c>
      <c r="B126" s="93" t="s">
        <v>454</v>
      </c>
      <c r="C126" s="31">
        <v>401</v>
      </c>
      <c r="D126" s="31">
        <v>717</v>
      </c>
      <c r="E126" s="31">
        <v>1118</v>
      </c>
      <c r="F126" s="31">
        <v>402</v>
      </c>
      <c r="G126" s="31">
        <v>721</v>
      </c>
      <c r="H126" s="31">
        <v>1123</v>
      </c>
      <c r="I126" s="31">
        <v>410</v>
      </c>
      <c r="J126" s="31">
        <v>724</v>
      </c>
      <c r="K126" s="31">
        <v>1134</v>
      </c>
      <c r="L126" s="31">
        <v>422</v>
      </c>
      <c r="M126" s="31">
        <v>727</v>
      </c>
      <c r="N126" s="31">
        <v>1149</v>
      </c>
    </row>
    <row r="127" spans="1:14" x14ac:dyDescent="0.35">
      <c r="A127" s="74" t="s">
        <v>384</v>
      </c>
      <c r="B127" s="93" t="s">
        <v>385</v>
      </c>
      <c r="C127" s="31">
        <v>725</v>
      </c>
      <c r="D127" s="31">
        <v>821</v>
      </c>
      <c r="E127" s="31">
        <v>1546</v>
      </c>
      <c r="F127" s="195">
        <v>727</v>
      </c>
      <c r="G127" s="195">
        <v>822</v>
      </c>
      <c r="H127" s="195">
        <v>1549</v>
      </c>
      <c r="I127" s="195">
        <v>728</v>
      </c>
      <c r="J127" s="195">
        <v>822</v>
      </c>
      <c r="K127" s="195">
        <v>1550</v>
      </c>
      <c r="L127" s="195">
        <v>731</v>
      </c>
      <c r="M127" s="195">
        <v>823</v>
      </c>
      <c r="N127" s="195">
        <v>1554</v>
      </c>
    </row>
    <row r="128" spans="1:14" x14ac:dyDescent="0.35">
      <c r="A128" s="74" t="s">
        <v>382</v>
      </c>
      <c r="B128" s="93" t="s">
        <v>383</v>
      </c>
      <c r="C128" s="31">
        <v>611</v>
      </c>
      <c r="D128" s="31">
        <v>951</v>
      </c>
      <c r="E128" s="31">
        <v>1562</v>
      </c>
      <c r="F128" s="31">
        <v>619</v>
      </c>
      <c r="G128" s="31">
        <v>951</v>
      </c>
      <c r="H128" s="31">
        <v>1570</v>
      </c>
      <c r="I128" s="31">
        <v>622</v>
      </c>
      <c r="J128" s="31">
        <v>951</v>
      </c>
      <c r="K128" s="31">
        <v>1573</v>
      </c>
      <c r="L128" s="31">
        <v>633</v>
      </c>
      <c r="M128" s="31">
        <v>953</v>
      </c>
      <c r="N128" s="31">
        <v>1586</v>
      </c>
    </row>
    <row r="129" spans="1:14" x14ac:dyDescent="0.35">
      <c r="A129" s="74" t="s">
        <v>84</v>
      </c>
      <c r="B129" s="93" t="s">
        <v>85</v>
      </c>
      <c r="C129" s="31">
        <v>2827</v>
      </c>
      <c r="D129" s="31">
        <v>3485</v>
      </c>
      <c r="E129" s="31">
        <v>6312</v>
      </c>
      <c r="F129" s="195">
        <v>2833</v>
      </c>
      <c r="G129" s="195">
        <v>3489</v>
      </c>
      <c r="H129" s="195">
        <v>6322</v>
      </c>
      <c r="I129" s="195">
        <v>2842</v>
      </c>
      <c r="J129" s="195">
        <v>3499</v>
      </c>
      <c r="K129" s="195">
        <v>6341</v>
      </c>
      <c r="L129" s="195">
        <v>2847</v>
      </c>
      <c r="M129" s="195">
        <v>3503</v>
      </c>
      <c r="N129" s="195">
        <v>6350</v>
      </c>
    </row>
    <row r="130" spans="1:14" x14ac:dyDescent="0.35">
      <c r="A130" s="74" t="s">
        <v>312</v>
      </c>
      <c r="B130" s="93" t="s">
        <v>313</v>
      </c>
      <c r="C130" s="31">
        <v>1230</v>
      </c>
      <c r="D130" s="31">
        <v>728</v>
      </c>
      <c r="E130" s="31">
        <v>1958</v>
      </c>
      <c r="F130" s="31">
        <v>1235</v>
      </c>
      <c r="G130" s="31">
        <v>728</v>
      </c>
      <c r="H130" s="31">
        <v>1963</v>
      </c>
      <c r="I130" s="31">
        <v>1236</v>
      </c>
      <c r="J130" s="31">
        <v>730</v>
      </c>
      <c r="K130" s="31">
        <v>1966</v>
      </c>
      <c r="L130" s="31">
        <v>1239</v>
      </c>
      <c r="M130" s="31">
        <v>739</v>
      </c>
      <c r="N130" s="31">
        <v>1978</v>
      </c>
    </row>
    <row r="131" spans="1:14" x14ac:dyDescent="0.35">
      <c r="A131" s="74" t="s">
        <v>172</v>
      </c>
      <c r="B131" s="93" t="s">
        <v>173</v>
      </c>
      <c r="C131" s="31">
        <v>827</v>
      </c>
      <c r="D131" s="31">
        <v>2462</v>
      </c>
      <c r="E131" s="31">
        <v>3289</v>
      </c>
      <c r="F131" s="195">
        <v>834</v>
      </c>
      <c r="G131" s="195">
        <v>2465</v>
      </c>
      <c r="H131" s="195">
        <v>3299</v>
      </c>
      <c r="I131" s="195">
        <v>834</v>
      </c>
      <c r="J131" s="195">
        <v>2465</v>
      </c>
      <c r="K131" s="195">
        <v>3299</v>
      </c>
      <c r="L131" s="195">
        <v>837</v>
      </c>
      <c r="M131" s="195">
        <v>2468</v>
      </c>
      <c r="N131" s="195">
        <v>3305</v>
      </c>
    </row>
    <row r="132" spans="1:14" x14ac:dyDescent="0.35">
      <c r="A132" s="74" t="s">
        <v>102</v>
      </c>
      <c r="B132" s="93" t="s">
        <v>103</v>
      </c>
      <c r="C132" s="31">
        <v>2039</v>
      </c>
      <c r="D132" s="31">
        <v>2661</v>
      </c>
      <c r="E132" s="31">
        <v>4700</v>
      </c>
      <c r="F132" s="31">
        <v>2074</v>
      </c>
      <c r="G132" s="31">
        <v>2688</v>
      </c>
      <c r="H132" s="31">
        <v>4762</v>
      </c>
      <c r="I132" s="31">
        <v>2080</v>
      </c>
      <c r="J132" s="31">
        <v>2692</v>
      </c>
      <c r="K132" s="31">
        <v>4772</v>
      </c>
      <c r="L132" s="31">
        <v>2082</v>
      </c>
      <c r="M132" s="31">
        <v>2693</v>
      </c>
      <c r="N132" s="31">
        <v>4775</v>
      </c>
    </row>
    <row r="133" spans="1:14" x14ac:dyDescent="0.35">
      <c r="A133" s="74" t="s">
        <v>226</v>
      </c>
      <c r="B133" s="93" t="s">
        <v>227</v>
      </c>
      <c r="C133" s="31">
        <v>657</v>
      </c>
      <c r="D133" s="31">
        <v>1936</v>
      </c>
      <c r="E133" s="31">
        <v>2593</v>
      </c>
      <c r="F133" s="195">
        <v>660</v>
      </c>
      <c r="G133" s="195">
        <v>1939</v>
      </c>
      <c r="H133" s="195">
        <v>2599</v>
      </c>
      <c r="I133" s="195">
        <v>670</v>
      </c>
      <c r="J133" s="195">
        <v>1943</v>
      </c>
      <c r="K133" s="195">
        <v>2613</v>
      </c>
      <c r="L133" s="195">
        <v>690</v>
      </c>
      <c r="M133" s="195">
        <v>1945</v>
      </c>
      <c r="N133" s="195">
        <v>2635</v>
      </c>
    </row>
    <row r="134" spans="1:14" x14ac:dyDescent="0.35">
      <c r="A134" s="74" t="s">
        <v>296</v>
      </c>
      <c r="B134" s="93" t="s">
        <v>297</v>
      </c>
      <c r="C134" s="31">
        <v>1160</v>
      </c>
      <c r="D134" s="31">
        <v>1053</v>
      </c>
      <c r="E134" s="31">
        <v>2213</v>
      </c>
      <c r="F134" s="31">
        <v>1186</v>
      </c>
      <c r="G134" s="31">
        <v>1069</v>
      </c>
      <c r="H134" s="31">
        <v>2255</v>
      </c>
      <c r="I134" s="31">
        <v>1204</v>
      </c>
      <c r="J134" s="31">
        <v>1097</v>
      </c>
      <c r="K134" s="31">
        <v>2301</v>
      </c>
      <c r="L134" s="31">
        <v>1251</v>
      </c>
      <c r="M134" s="31">
        <v>1112</v>
      </c>
      <c r="N134" s="31">
        <v>2363</v>
      </c>
    </row>
    <row r="135" spans="1:14" x14ac:dyDescent="0.35">
      <c r="A135" s="74" t="s">
        <v>342</v>
      </c>
      <c r="B135" s="93" t="s">
        <v>343</v>
      </c>
      <c r="C135" s="31">
        <v>772</v>
      </c>
      <c r="D135" s="31">
        <v>987</v>
      </c>
      <c r="E135" s="31">
        <v>1759</v>
      </c>
      <c r="F135" s="195">
        <v>777</v>
      </c>
      <c r="G135" s="195">
        <v>987</v>
      </c>
      <c r="H135" s="195">
        <v>1764</v>
      </c>
      <c r="I135" s="195">
        <v>791</v>
      </c>
      <c r="J135" s="195">
        <v>1000</v>
      </c>
      <c r="K135" s="195">
        <v>1791</v>
      </c>
      <c r="L135" s="195">
        <v>805</v>
      </c>
      <c r="M135" s="195">
        <v>1004</v>
      </c>
      <c r="N135" s="195">
        <v>1809</v>
      </c>
    </row>
    <row r="136" spans="1:14" x14ac:dyDescent="0.35">
      <c r="A136" s="74" t="s">
        <v>137</v>
      </c>
      <c r="B136" s="93" t="s">
        <v>138</v>
      </c>
      <c r="C136" s="31">
        <v>1864</v>
      </c>
      <c r="D136" s="31">
        <v>1868</v>
      </c>
      <c r="E136" s="31">
        <v>3732</v>
      </c>
      <c r="F136" s="31">
        <v>1881</v>
      </c>
      <c r="G136" s="31">
        <v>1870</v>
      </c>
      <c r="H136" s="31">
        <v>3751</v>
      </c>
      <c r="I136" s="31">
        <v>1921</v>
      </c>
      <c r="J136" s="31">
        <v>1876</v>
      </c>
      <c r="K136" s="31">
        <v>3797</v>
      </c>
      <c r="L136" s="31">
        <v>1974</v>
      </c>
      <c r="M136" s="31">
        <v>1888</v>
      </c>
      <c r="N136" s="31">
        <v>3862</v>
      </c>
    </row>
    <row r="137" spans="1:14" x14ac:dyDescent="0.35">
      <c r="A137" s="74" t="s">
        <v>133</v>
      </c>
      <c r="B137" s="93" t="s">
        <v>134</v>
      </c>
      <c r="C137" s="31">
        <v>1979</v>
      </c>
      <c r="D137" s="31">
        <v>1785</v>
      </c>
      <c r="E137" s="31">
        <v>3764</v>
      </c>
      <c r="F137" s="195">
        <v>2037</v>
      </c>
      <c r="G137" s="195">
        <v>1805</v>
      </c>
      <c r="H137" s="195">
        <v>3842</v>
      </c>
      <c r="I137" s="195">
        <v>2055</v>
      </c>
      <c r="J137" s="195">
        <v>1807</v>
      </c>
      <c r="K137" s="195">
        <v>3862</v>
      </c>
      <c r="L137" s="195">
        <v>2145</v>
      </c>
      <c r="M137" s="195">
        <v>1840</v>
      </c>
      <c r="N137" s="195">
        <v>3985</v>
      </c>
    </row>
    <row r="138" spans="1:14" x14ac:dyDescent="0.35">
      <c r="A138" s="74" t="s">
        <v>192</v>
      </c>
      <c r="B138" s="93" t="s">
        <v>193</v>
      </c>
      <c r="C138" s="31">
        <v>1660</v>
      </c>
      <c r="D138" s="31">
        <v>1403</v>
      </c>
      <c r="E138" s="31">
        <v>3063</v>
      </c>
      <c r="F138" s="31">
        <v>1666</v>
      </c>
      <c r="G138" s="31">
        <v>1405</v>
      </c>
      <c r="H138" s="31">
        <v>3071</v>
      </c>
      <c r="I138" s="31">
        <v>1676</v>
      </c>
      <c r="J138" s="31">
        <v>1415</v>
      </c>
      <c r="K138" s="31">
        <v>3091</v>
      </c>
      <c r="L138" s="31">
        <v>1700</v>
      </c>
      <c r="M138" s="31">
        <v>1420</v>
      </c>
      <c r="N138" s="31">
        <v>3120</v>
      </c>
    </row>
    <row r="139" spans="1:14" x14ac:dyDescent="0.35">
      <c r="A139" s="74" t="s">
        <v>553</v>
      </c>
      <c r="B139" s="93" t="s">
        <v>554</v>
      </c>
      <c r="C139" s="31">
        <v>178</v>
      </c>
      <c r="D139" s="31">
        <v>463</v>
      </c>
      <c r="E139" s="31">
        <v>641</v>
      </c>
      <c r="F139" s="195">
        <v>186</v>
      </c>
      <c r="G139" s="195">
        <v>488</v>
      </c>
      <c r="H139" s="195">
        <v>674</v>
      </c>
      <c r="I139" s="195">
        <v>189</v>
      </c>
      <c r="J139" s="195">
        <v>498</v>
      </c>
      <c r="K139" s="195">
        <v>687</v>
      </c>
      <c r="L139" s="195">
        <v>209</v>
      </c>
      <c r="M139" s="195">
        <v>504</v>
      </c>
      <c r="N139" s="195">
        <v>713</v>
      </c>
    </row>
    <row r="140" spans="1:14" x14ac:dyDescent="0.35">
      <c r="A140" s="74" t="s">
        <v>628</v>
      </c>
      <c r="B140" s="93" t="s">
        <v>629</v>
      </c>
      <c r="C140" s="31">
        <v>21</v>
      </c>
      <c r="D140" s="31">
        <v>34</v>
      </c>
      <c r="E140" s="31">
        <v>55</v>
      </c>
      <c r="F140" s="31">
        <v>21</v>
      </c>
      <c r="G140" s="31">
        <v>34</v>
      </c>
      <c r="H140" s="31">
        <v>55</v>
      </c>
      <c r="I140" s="31">
        <v>21</v>
      </c>
      <c r="J140" s="31">
        <v>35</v>
      </c>
      <c r="K140" s="31">
        <v>56</v>
      </c>
      <c r="L140" s="31">
        <v>21</v>
      </c>
      <c r="M140" s="31">
        <v>35</v>
      </c>
      <c r="N140" s="31">
        <v>56</v>
      </c>
    </row>
    <row r="141" spans="1:14" x14ac:dyDescent="0.35">
      <c r="A141" s="74" t="s">
        <v>600</v>
      </c>
      <c r="B141" s="93" t="s">
        <v>601</v>
      </c>
      <c r="C141" s="31">
        <v>202</v>
      </c>
      <c r="D141" s="31">
        <v>79</v>
      </c>
      <c r="E141" s="31">
        <v>281</v>
      </c>
      <c r="F141" s="195">
        <v>202</v>
      </c>
      <c r="G141" s="195">
        <v>81</v>
      </c>
      <c r="H141" s="195">
        <v>283</v>
      </c>
      <c r="I141" s="195">
        <v>202</v>
      </c>
      <c r="J141" s="195">
        <v>81</v>
      </c>
      <c r="K141" s="195">
        <v>283</v>
      </c>
      <c r="L141" s="195">
        <v>203</v>
      </c>
      <c r="M141" s="195">
        <v>81</v>
      </c>
      <c r="N141" s="195">
        <v>284</v>
      </c>
    </row>
    <row r="142" spans="1:14" x14ac:dyDescent="0.35">
      <c r="A142" s="74" t="s">
        <v>356</v>
      </c>
      <c r="B142" s="93" t="s">
        <v>357</v>
      </c>
      <c r="C142" s="31">
        <v>853</v>
      </c>
      <c r="D142" s="31">
        <v>823</v>
      </c>
      <c r="E142" s="31">
        <v>1676</v>
      </c>
      <c r="F142" s="31">
        <v>859</v>
      </c>
      <c r="G142" s="31">
        <v>845</v>
      </c>
      <c r="H142" s="31">
        <v>1704</v>
      </c>
      <c r="I142" s="31">
        <v>911</v>
      </c>
      <c r="J142" s="31">
        <v>918</v>
      </c>
      <c r="K142" s="31">
        <v>1829</v>
      </c>
      <c r="L142" s="31">
        <v>929</v>
      </c>
      <c r="M142" s="31">
        <v>964</v>
      </c>
      <c r="N142" s="31">
        <v>1893</v>
      </c>
    </row>
    <row r="143" spans="1:14" x14ac:dyDescent="0.35">
      <c r="A143" s="74" t="s">
        <v>318</v>
      </c>
      <c r="B143" s="93" t="s">
        <v>319</v>
      </c>
      <c r="C143" s="31">
        <v>1113</v>
      </c>
      <c r="D143" s="31">
        <v>815</v>
      </c>
      <c r="E143" s="31">
        <v>1928</v>
      </c>
      <c r="F143" s="195">
        <v>1116</v>
      </c>
      <c r="G143" s="195">
        <v>824</v>
      </c>
      <c r="H143" s="195">
        <v>1940</v>
      </c>
      <c r="I143" s="195">
        <v>1129</v>
      </c>
      <c r="J143" s="195">
        <v>831</v>
      </c>
      <c r="K143" s="195">
        <v>1960</v>
      </c>
      <c r="L143" s="195">
        <v>1129</v>
      </c>
      <c r="M143" s="195">
        <v>834</v>
      </c>
      <c r="N143" s="195">
        <v>1963</v>
      </c>
    </row>
    <row r="144" spans="1:14" x14ac:dyDescent="0.35">
      <c r="A144" s="74" t="s">
        <v>228</v>
      </c>
      <c r="B144" s="93" t="s">
        <v>229</v>
      </c>
      <c r="C144" s="31">
        <v>1391</v>
      </c>
      <c r="D144" s="31">
        <v>1185</v>
      </c>
      <c r="E144" s="31">
        <v>2576</v>
      </c>
      <c r="F144" s="31">
        <v>1397</v>
      </c>
      <c r="G144" s="31">
        <v>1199</v>
      </c>
      <c r="H144" s="31">
        <v>2596</v>
      </c>
      <c r="I144" s="31">
        <v>1398</v>
      </c>
      <c r="J144" s="31">
        <v>1216</v>
      </c>
      <c r="K144" s="31">
        <v>2614</v>
      </c>
      <c r="L144" s="31">
        <v>1401</v>
      </c>
      <c r="M144" s="31">
        <v>1222</v>
      </c>
      <c r="N144" s="31">
        <v>2623</v>
      </c>
    </row>
    <row r="145" spans="1:14" x14ac:dyDescent="0.35">
      <c r="A145" s="74" t="s">
        <v>264</v>
      </c>
      <c r="B145" s="93" t="s">
        <v>265</v>
      </c>
      <c r="C145" s="31">
        <v>1666</v>
      </c>
      <c r="D145" s="31">
        <v>739</v>
      </c>
      <c r="E145" s="31">
        <v>2405</v>
      </c>
      <c r="F145" s="195">
        <v>1668</v>
      </c>
      <c r="G145" s="195">
        <v>748</v>
      </c>
      <c r="H145" s="195">
        <v>2416</v>
      </c>
      <c r="I145" s="195">
        <v>1677</v>
      </c>
      <c r="J145" s="195">
        <v>753</v>
      </c>
      <c r="K145" s="195">
        <v>2430</v>
      </c>
      <c r="L145" s="195">
        <v>1677</v>
      </c>
      <c r="M145" s="195">
        <v>755</v>
      </c>
      <c r="N145" s="195">
        <v>2432</v>
      </c>
    </row>
    <row r="146" spans="1:14" x14ac:dyDescent="0.35">
      <c r="A146" s="74" t="s">
        <v>180</v>
      </c>
      <c r="B146" s="93" t="s">
        <v>181</v>
      </c>
      <c r="C146" s="31">
        <v>1483</v>
      </c>
      <c r="D146" s="31">
        <v>1671</v>
      </c>
      <c r="E146" s="31">
        <v>3154</v>
      </c>
      <c r="F146" s="31">
        <v>1489</v>
      </c>
      <c r="G146" s="31">
        <v>1688</v>
      </c>
      <c r="H146" s="31">
        <v>3177</v>
      </c>
      <c r="I146" s="31">
        <v>1494</v>
      </c>
      <c r="J146" s="31">
        <v>1715</v>
      </c>
      <c r="K146" s="31">
        <v>3209</v>
      </c>
      <c r="L146" s="31">
        <v>1498</v>
      </c>
      <c r="M146" s="31">
        <v>1720</v>
      </c>
      <c r="N146" s="31">
        <v>3218</v>
      </c>
    </row>
    <row r="147" spans="1:14" x14ac:dyDescent="0.35">
      <c r="A147" s="74" t="s">
        <v>73</v>
      </c>
      <c r="B147" s="93" t="s">
        <v>74</v>
      </c>
      <c r="C147" s="31">
        <v>4450</v>
      </c>
      <c r="D147" s="31">
        <v>2596</v>
      </c>
      <c r="E147" s="31">
        <v>7046</v>
      </c>
      <c r="F147" s="195">
        <v>4506</v>
      </c>
      <c r="G147" s="195">
        <v>2626</v>
      </c>
      <c r="H147" s="195">
        <v>7132</v>
      </c>
      <c r="I147" s="195">
        <v>4596</v>
      </c>
      <c r="J147" s="195">
        <v>2640</v>
      </c>
      <c r="K147" s="195">
        <v>7236</v>
      </c>
      <c r="L147" s="195">
        <v>4657</v>
      </c>
      <c r="M147" s="195">
        <v>2649</v>
      </c>
      <c r="N147" s="195">
        <v>7306</v>
      </c>
    </row>
    <row r="148" spans="1:14" x14ac:dyDescent="0.35">
      <c r="A148" s="74" t="s">
        <v>441</v>
      </c>
      <c r="B148" s="93" t="s">
        <v>442</v>
      </c>
      <c r="C148" s="31">
        <v>559</v>
      </c>
      <c r="D148" s="31">
        <v>612</v>
      </c>
      <c r="E148" s="31">
        <v>1171</v>
      </c>
      <c r="F148" s="31">
        <v>560</v>
      </c>
      <c r="G148" s="31">
        <v>614</v>
      </c>
      <c r="H148" s="31">
        <v>1174</v>
      </c>
      <c r="I148" s="31">
        <v>560</v>
      </c>
      <c r="J148" s="31">
        <v>615</v>
      </c>
      <c r="K148" s="31">
        <v>1175</v>
      </c>
      <c r="L148" s="31">
        <v>564</v>
      </c>
      <c r="M148" s="31">
        <v>615</v>
      </c>
      <c r="N148" s="31">
        <v>1179</v>
      </c>
    </row>
    <row r="149" spans="1:14" x14ac:dyDescent="0.35">
      <c r="A149" s="74" t="s">
        <v>423</v>
      </c>
      <c r="B149" s="93" t="s">
        <v>424</v>
      </c>
      <c r="C149" s="31">
        <v>688</v>
      </c>
      <c r="D149" s="31">
        <v>575</v>
      </c>
      <c r="E149" s="31">
        <v>1263</v>
      </c>
      <c r="F149" s="195">
        <v>688</v>
      </c>
      <c r="G149" s="195">
        <v>581</v>
      </c>
      <c r="H149" s="195">
        <v>1269</v>
      </c>
      <c r="I149" s="195">
        <v>693</v>
      </c>
      <c r="J149" s="195">
        <v>590</v>
      </c>
      <c r="K149" s="195">
        <v>1283</v>
      </c>
      <c r="L149" s="195">
        <v>693</v>
      </c>
      <c r="M149" s="195">
        <v>592</v>
      </c>
      <c r="N149" s="195">
        <v>1285</v>
      </c>
    </row>
    <row r="150" spans="1:14" x14ac:dyDescent="0.35">
      <c r="A150" s="74" t="s">
        <v>475</v>
      </c>
      <c r="B150" s="93" t="s">
        <v>476</v>
      </c>
      <c r="C150" s="31">
        <v>380</v>
      </c>
      <c r="D150" s="31">
        <v>656</v>
      </c>
      <c r="E150" s="31">
        <v>1036</v>
      </c>
      <c r="F150" s="31">
        <v>382</v>
      </c>
      <c r="G150" s="31">
        <v>725</v>
      </c>
      <c r="H150" s="31">
        <v>1107</v>
      </c>
      <c r="I150" s="31">
        <v>382</v>
      </c>
      <c r="J150" s="31">
        <v>725</v>
      </c>
      <c r="K150" s="31">
        <v>1107</v>
      </c>
      <c r="L150" s="31">
        <v>387</v>
      </c>
      <c r="M150" s="31">
        <v>729</v>
      </c>
      <c r="N150" s="31">
        <v>1116</v>
      </c>
    </row>
    <row r="151" spans="1:14" x14ac:dyDescent="0.35">
      <c r="A151" s="74" t="s">
        <v>443</v>
      </c>
      <c r="B151" s="93" t="s">
        <v>444</v>
      </c>
      <c r="C151" s="31">
        <v>370</v>
      </c>
      <c r="D151" s="31">
        <v>790</v>
      </c>
      <c r="E151" s="31">
        <v>1160</v>
      </c>
      <c r="F151" s="195">
        <v>370</v>
      </c>
      <c r="G151" s="195">
        <v>814</v>
      </c>
      <c r="H151" s="195">
        <v>1184</v>
      </c>
      <c r="I151" s="195">
        <v>370</v>
      </c>
      <c r="J151" s="195">
        <v>820</v>
      </c>
      <c r="K151" s="195">
        <v>1190</v>
      </c>
      <c r="L151" s="195">
        <v>373</v>
      </c>
      <c r="M151" s="195">
        <v>839</v>
      </c>
      <c r="N151" s="195">
        <v>1212</v>
      </c>
    </row>
    <row r="152" spans="1:14" x14ac:dyDescent="0.35">
      <c r="A152" s="74" t="s">
        <v>324</v>
      </c>
      <c r="B152" s="93" t="s">
        <v>325</v>
      </c>
      <c r="C152" s="31">
        <v>1013</v>
      </c>
      <c r="D152" s="31">
        <v>871</v>
      </c>
      <c r="E152" s="31">
        <v>1884</v>
      </c>
      <c r="F152" s="31">
        <v>1022</v>
      </c>
      <c r="G152" s="31">
        <v>914</v>
      </c>
      <c r="H152" s="31">
        <v>1936</v>
      </c>
      <c r="I152" s="31">
        <v>1023</v>
      </c>
      <c r="J152" s="31">
        <v>915</v>
      </c>
      <c r="K152" s="31">
        <v>1938</v>
      </c>
      <c r="L152" s="31">
        <v>1023</v>
      </c>
      <c r="M152" s="31">
        <v>916</v>
      </c>
      <c r="N152" s="31">
        <v>1939</v>
      </c>
    </row>
    <row r="153" spans="1:14" x14ac:dyDescent="0.35">
      <c r="A153" s="74" t="s">
        <v>575</v>
      </c>
      <c r="B153" s="93" t="s">
        <v>576</v>
      </c>
      <c r="C153" s="31">
        <v>95</v>
      </c>
      <c r="D153" s="31">
        <v>436</v>
      </c>
      <c r="E153" s="31">
        <v>531</v>
      </c>
      <c r="F153" s="195">
        <v>96</v>
      </c>
      <c r="G153" s="195">
        <v>470</v>
      </c>
      <c r="H153" s="195">
        <v>566</v>
      </c>
      <c r="I153" s="195">
        <v>99</v>
      </c>
      <c r="J153" s="195">
        <v>477</v>
      </c>
      <c r="K153" s="195">
        <v>576</v>
      </c>
      <c r="L153" s="195">
        <v>101</v>
      </c>
      <c r="M153" s="195">
        <v>481</v>
      </c>
      <c r="N153" s="195">
        <v>582</v>
      </c>
    </row>
    <row r="154" spans="1:14" x14ac:dyDescent="0.35">
      <c r="A154" s="74" t="s">
        <v>499</v>
      </c>
      <c r="B154" s="93" t="s">
        <v>500</v>
      </c>
      <c r="C154" s="31">
        <v>455</v>
      </c>
      <c r="D154" s="31">
        <v>430</v>
      </c>
      <c r="E154" s="31">
        <v>885</v>
      </c>
      <c r="F154" s="31">
        <v>455</v>
      </c>
      <c r="G154" s="31">
        <v>432</v>
      </c>
      <c r="H154" s="31">
        <v>887</v>
      </c>
      <c r="I154" s="31">
        <v>456</v>
      </c>
      <c r="J154" s="31">
        <v>432</v>
      </c>
      <c r="K154" s="31">
        <v>888</v>
      </c>
      <c r="L154" s="31">
        <v>456</v>
      </c>
      <c r="M154" s="31">
        <v>433</v>
      </c>
      <c r="N154" s="31">
        <v>889</v>
      </c>
    </row>
    <row r="155" spans="1:14" x14ac:dyDescent="0.35">
      <c r="A155" s="74" t="s">
        <v>513</v>
      </c>
      <c r="B155" s="93" t="s">
        <v>514</v>
      </c>
      <c r="C155" s="31">
        <v>286</v>
      </c>
      <c r="D155" s="31">
        <v>540</v>
      </c>
      <c r="E155" s="31">
        <v>826</v>
      </c>
      <c r="F155" s="195">
        <v>291</v>
      </c>
      <c r="G155" s="195">
        <v>554</v>
      </c>
      <c r="H155" s="195">
        <v>845</v>
      </c>
      <c r="I155" s="195">
        <v>291</v>
      </c>
      <c r="J155" s="195">
        <v>555</v>
      </c>
      <c r="K155" s="195">
        <v>846</v>
      </c>
      <c r="L155" s="195">
        <v>291</v>
      </c>
      <c r="M155" s="195">
        <v>555</v>
      </c>
      <c r="N155" s="195">
        <v>846</v>
      </c>
    </row>
    <row r="156" spans="1:14" x14ac:dyDescent="0.35">
      <c r="A156" s="74" t="s">
        <v>590</v>
      </c>
      <c r="B156" s="93" t="s">
        <v>591</v>
      </c>
      <c r="C156" s="31">
        <v>106</v>
      </c>
      <c r="D156" s="31">
        <v>246</v>
      </c>
      <c r="E156" s="31">
        <v>352</v>
      </c>
      <c r="F156" s="31">
        <v>106</v>
      </c>
      <c r="G156" s="31">
        <v>266</v>
      </c>
      <c r="H156" s="31">
        <v>372</v>
      </c>
      <c r="I156" s="31">
        <v>109</v>
      </c>
      <c r="J156" s="31">
        <v>275</v>
      </c>
      <c r="K156" s="31">
        <v>384</v>
      </c>
      <c r="L156" s="31">
        <v>110</v>
      </c>
      <c r="M156" s="31">
        <v>275</v>
      </c>
      <c r="N156" s="31">
        <v>385</v>
      </c>
    </row>
    <row r="157" spans="1:14" x14ac:dyDescent="0.35">
      <c r="A157" s="74" t="s">
        <v>577</v>
      </c>
      <c r="B157" s="93" t="s">
        <v>578</v>
      </c>
      <c r="C157" s="31">
        <v>177</v>
      </c>
      <c r="D157" s="31">
        <v>352</v>
      </c>
      <c r="E157" s="31">
        <v>529</v>
      </c>
      <c r="F157" s="195">
        <v>178</v>
      </c>
      <c r="G157" s="195">
        <v>354</v>
      </c>
      <c r="H157" s="195">
        <v>532</v>
      </c>
      <c r="I157" s="195">
        <v>179</v>
      </c>
      <c r="J157" s="195">
        <v>354</v>
      </c>
      <c r="K157" s="195">
        <v>533</v>
      </c>
      <c r="L157" s="195">
        <v>180</v>
      </c>
      <c r="M157" s="195">
        <v>361</v>
      </c>
      <c r="N157" s="195">
        <v>541</v>
      </c>
    </row>
    <row r="158" spans="1:14" x14ac:dyDescent="0.35">
      <c r="A158" s="74" t="s">
        <v>206</v>
      </c>
      <c r="B158" s="93" t="s">
        <v>207</v>
      </c>
      <c r="C158" s="31">
        <v>1292</v>
      </c>
      <c r="D158" s="31">
        <v>1516</v>
      </c>
      <c r="E158" s="31">
        <v>2808</v>
      </c>
      <c r="F158" s="31">
        <v>1334</v>
      </c>
      <c r="G158" s="31">
        <v>1683</v>
      </c>
      <c r="H158" s="31">
        <v>3017</v>
      </c>
      <c r="I158" s="31">
        <v>1334</v>
      </c>
      <c r="J158" s="31">
        <v>1685</v>
      </c>
      <c r="K158" s="31">
        <v>3019</v>
      </c>
      <c r="L158" s="31">
        <v>1369</v>
      </c>
      <c r="M158" s="31">
        <v>1693</v>
      </c>
      <c r="N158" s="31">
        <v>3062</v>
      </c>
    </row>
    <row r="159" spans="1:14" x14ac:dyDescent="0.35">
      <c r="A159" s="74" t="s">
        <v>429</v>
      </c>
      <c r="B159" s="93" t="s">
        <v>430</v>
      </c>
      <c r="C159" s="31">
        <v>672</v>
      </c>
      <c r="D159" s="31">
        <v>568</v>
      </c>
      <c r="E159" s="31">
        <v>1240</v>
      </c>
      <c r="F159" s="195">
        <v>676</v>
      </c>
      <c r="G159" s="195">
        <v>574</v>
      </c>
      <c r="H159" s="195">
        <v>1250</v>
      </c>
      <c r="I159" s="195">
        <v>679</v>
      </c>
      <c r="J159" s="195">
        <v>576</v>
      </c>
      <c r="K159" s="195">
        <v>1255</v>
      </c>
      <c r="L159" s="195">
        <v>686</v>
      </c>
      <c r="M159" s="195">
        <v>578</v>
      </c>
      <c r="N159" s="195">
        <v>1264</v>
      </c>
    </row>
    <row r="160" spans="1:14" x14ac:dyDescent="0.35">
      <c r="A160" s="74" t="s">
        <v>503</v>
      </c>
      <c r="B160" s="93" t="s">
        <v>504</v>
      </c>
      <c r="C160" s="31">
        <v>443</v>
      </c>
      <c r="D160" s="31">
        <v>420</v>
      </c>
      <c r="E160" s="31">
        <v>863</v>
      </c>
      <c r="F160" s="31">
        <v>445</v>
      </c>
      <c r="G160" s="31">
        <v>430</v>
      </c>
      <c r="H160" s="31">
        <v>875</v>
      </c>
      <c r="I160" s="31">
        <v>446</v>
      </c>
      <c r="J160" s="31">
        <v>432</v>
      </c>
      <c r="K160" s="31">
        <v>878</v>
      </c>
      <c r="L160" s="31">
        <v>457</v>
      </c>
      <c r="M160" s="31">
        <v>432</v>
      </c>
      <c r="N160" s="31">
        <v>889</v>
      </c>
    </row>
    <row r="161" spans="1:14" x14ac:dyDescent="0.35">
      <c r="A161" s="74" t="s">
        <v>465</v>
      </c>
      <c r="B161" s="93" t="s">
        <v>466</v>
      </c>
      <c r="C161" s="31">
        <v>521</v>
      </c>
      <c r="D161" s="31">
        <v>547</v>
      </c>
      <c r="E161" s="31">
        <v>1068</v>
      </c>
      <c r="F161" s="195">
        <v>526</v>
      </c>
      <c r="G161" s="195">
        <v>563</v>
      </c>
      <c r="H161" s="195">
        <v>1089</v>
      </c>
      <c r="I161" s="195">
        <v>537</v>
      </c>
      <c r="J161" s="195">
        <v>572</v>
      </c>
      <c r="K161" s="195">
        <v>1109</v>
      </c>
      <c r="L161" s="195">
        <v>540</v>
      </c>
      <c r="M161" s="195">
        <v>577</v>
      </c>
      <c r="N161" s="195">
        <v>1117</v>
      </c>
    </row>
    <row r="162" spans="1:14" x14ac:dyDescent="0.35">
      <c r="A162" s="74" t="s">
        <v>200</v>
      </c>
      <c r="B162" s="93" t="s">
        <v>201</v>
      </c>
      <c r="C162" s="31">
        <v>839</v>
      </c>
      <c r="D162" s="31">
        <v>2143</v>
      </c>
      <c r="E162" s="31">
        <v>2982</v>
      </c>
      <c r="F162" s="31">
        <v>856</v>
      </c>
      <c r="G162" s="31">
        <v>2356</v>
      </c>
      <c r="H162" s="31">
        <v>3212</v>
      </c>
      <c r="I162" s="31">
        <v>863</v>
      </c>
      <c r="J162" s="31">
        <v>2359</v>
      </c>
      <c r="K162" s="31">
        <v>3222</v>
      </c>
      <c r="L162" s="31">
        <v>863</v>
      </c>
      <c r="M162" s="31">
        <v>2367</v>
      </c>
      <c r="N162" s="31">
        <v>3230</v>
      </c>
    </row>
    <row r="163" spans="1:14" x14ac:dyDescent="0.35">
      <c r="A163" s="74" t="s">
        <v>288</v>
      </c>
      <c r="B163" s="93" t="s">
        <v>289</v>
      </c>
      <c r="C163" s="31">
        <v>903</v>
      </c>
      <c r="D163" s="31">
        <v>1368</v>
      </c>
      <c r="E163" s="31">
        <v>2271</v>
      </c>
      <c r="F163" s="195">
        <v>989</v>
      </c>
      <c r="G163" s="195">
        <v>1692</v>
      </c>
      <c r="H163" s="195">
        <v>2681</v>
      </c>
      <c r="I163" s="195">
        <v>1039</v>
      </c>
      <c r="J163" s="195">
        <v>1717</v>
      </c>
      <c r="K163" s="195">
        <v>2756</v>
      </c>
      <c r="L163" s="195">
        <v>1109</v>
      </c>
      <c r="M163" s="195">
        <v>1769</v>
      </c>
      <c r="N163" s="195">
        <v>2878</v>
      </c>
    </row>
    <row r="164" spans="1:14" x14ac:dyDescent="0.35">
      <c r="A164" s="74" t="s">
        <v>290</v>
      </c>
      <c r="B164" s="93" t="s">
        <v>291</v>
      </c>
      <c r="C164" s="31">
        <v>816</v>
      </c>
      <c r="D164" s="31">
        <v>1448</v>
      </c>
      <c r="E164" s="31">
        <v>2264</v>
      </c>
      <c r="F164" s="31">
        <v>836</v>
      </c>
      <c r="G164" s="31">
        <v>1675</v>
      </c>
      <c r="H164" s="31">
        <v>2511</v>
      </c>
      <c r="I164" s="31">
        <v>838</v>
      </c>
      <c r="J164" s="31">
        <v>1679</v>
      </c>
      <c r="K164" s="31">
        <v>2517</v>
      </c>
      <c r="L164" s="31">
        <v>839</v>
      </c>
      <c r="M164" s="31">
        <v>1681</v>
      </c>
      <c r="N164" s="31">
        <v>2520</v>
      </c>
    </row>
    <row r="165" spans="1:14" x14ac:dyDescent="0.35">
      <c r="A165" s="74" t="s">
        <v>242</v>
      </c>
      <c r="B165" s="93" t="s">
        <v>243</v>
      </c>
      <c r="C165" s="31">
        <v>1018</v>
      </c>
      <c r="D165" s="31">
        <v>1472</v>
      </c>
      <c r="E165" s="31">
        <v>2490</v>
      </c>
      <c r="F165" s="195">
        <v>1018</v>
      </c>
      <c r="G165" s="195">
        <v>1489</v>
      </c>
      <c r="H165" s="195">
        <v>2507</v>
      </c>
      <c r="I165" s="195">
        <v>1018</v>
      </c>
      <c r="J165" s="195">
        <v>1495</v>
      </c>
      <c r="K165" s="195">
        <v>2513</v>
      </c>
      <c r="L165" s="195">
        <v>1018</v>
      </c>
      <c r="M165" s="195">
        <v>1496</v>
      </c>
      <c r="N165" s="195">
        <v>2514</v>
      </c>
    </row>
    <row r="166" spans="1:14" x14ac:dyDescent="0.35">
      <c r="A166" s="74" t="s">
        <v>366</v>
      </c>
      <c r="B166" s="93" t="s">
        <v>367</v>
      </c>
      <c r="C166" s="31">
        <v>837</v>
      </c>
      <c r="D166" s="31">
        <v>809</v>
      </c>
      <c r="E166" s="31">
        <v>1646</v>
      </c>
      <c r="F166" s="31">
        <v>850</v>
      </c>
      <c r="G166" s="31">
        <v>827</v>
      </c>
      <c r="H166" s="31">
        <v>1677</v>
      </c>
      <c r="I166" s="31">
        <v>854</v>
      </c>
      <c r="J166" s="31">
        <v>833</v>
      </c>
      <c r="K166" s="31">
        <v>1687</v>
      </c>
      <c r="L166" s="31">
        <v>859</v>
      </c>
      <c r="M166" s="31">
        <v>834</v>
      </c>
      <c r="N166" s="31">
        <v>1693</v>
      </c>
    </row>
    <row r="167" spans="1:14" x14ac:dyDescent="0.35">
      <c r="A167" s="74" t="s">
        <v>614</v>
      </c>
      <c r="B167" s="93" t="s">
        <v>615</v>
      </c>
      <c r="C167" s="31">
        <v>52</v>
      </c>
      <c r="D167" s="31">
        <v>155</v>
      </c>
      <c r="E167" s="31">
        <v>207</v>
      </c>
      <c r="F167" s="195">
        <v>52</v>
      </c>
      <c r="G167" s="195">
        <v>176</v>
      </c>
      <c r="H167" s="195">
        <v>228</v>
      </c>
      <c r="I167" s="195">
        <v>52</v>
      </c>
      <c r="J167" s="195">
        <v>176</v>
      </c>
      <c r="K167" s="195">
        <v>228</v>
      </c>
      <c r="L167" s="195">
        <v>52</v>
      </c>
      <c r="M167" s="195">
        <v>176</v>
      </c>
      <c r="N167" s="195">
        <v>228</v>
      </c>
    </row>
    <row r="168" spans="1:14" x14ac:dyDescent="0.35">
      <c r="A168" s="74" t="s">
        <v>521</v>
      </c>
      <c r="B168" s="93" t="s">
        <v>522</v>
      </c>
      <c r="C168" s="31">
        <v>325</v>
      </c>
      <c r="D168" s="31">
        <v>457</v>
      </c>
      <c r="E168" s="31">
        <v>782</v>
      </c>
      <c r="F168" s="31">
        <v>326</v>
      </c>
      <c r="G168" s="31">
        <v>529</v>
      </c>
      <c r="H168" s="31">
        <v>855</v>
      </c>
      <c r="I168" s="31">
        <v>327</v>
      </c>
      <c r="J168" s="31">
        <v>530</v>
      </c>
      <c r="K168" s="31">
        <v>857</v>
      </c>
      <c r="L168" s="31">
        <v>354</v>
      </c>
      <c r="M168" s="31">
        <v>604</v>
      </c>
      <c r="N168" s="31">
        <v>958</v>
      </c>
    </row>
    <row r="169" spans="1:14" x14ac:dyDescent="0.35">
      <c r="A169" s="74" t="s">
        <v>164</v>
      </c>
      <c r="B169" s="93" t="s">
        <v>165</v>
      </c>
      <c r="C169" s="31">
        <v>1873</v>
      </c>
      <c r="D169" s="31">
        <v>1462</v>
      </c>
      <c r="E169" s="31">
        <v>3335</v>
      </c>
      <c r="F169" s="195">
        <v>1954</v>
      </c>
      <c r="G169" s="195">
        <v>1529</v>
      </c>
      <c r="H169" s="195">
        <v>3483</v>
      </c>
      <c r="I169" s="195">
        <v>1975</v>
      </c>
      <c r="J169" s="195">
        <v>1583</v>
      </c>
      <c r="K169" s="195">
        <v>3558</v>
      </c>
      <c r="L169" s="195">
        <v>1997</v>
      </c>
      <c r="M169" s="195">
        <v>1617</v>
      </c>
      <c r="N169" s="195">
        <v>3614</v>
      </c>
    </row>
    <row r="170" spans="1:14" x14ac:dyDescent="0.35">
      <c r="A170" s="74" t="s">
        <v>539</v>
      </c>
      <c r="B170" s="93" t="s">
        <v>540</v>
      </c>
      <c r="C170" s="31">
        <v>219</v>
      </c>
      <c r="D170" s="31">
        <v>478</v>
      </c>
      <c r="E170" s="31">
        <v>697</v>
      </c>
      <c r="F170" s="31">
        <v>223</v>
      </c>
      <c r="G170" s="31">
        <v>487</v>
      </c>
      <c r="H170" s="31">
        <v>710</v>
      </c>
      <c r="I170" s="31">
        <v>223</v>
      </c>
      <c r="J170" s="31">
        <v>489</v>
      </c>
      <c r="K170" s="31">
        <v>712</v>
      </c>
      <c r="L170" s="31">
        <v>225</v>
      </c>
      <c r="M170" s="31">
        <v>492</v>
      </c>
      <c r="N170" s="31">
        <v>717</v>
      </c>
    </row>
    <row r="171" spans="1:14" x14ac:dyDescent="0.35">
      <c r="A171" s="74" t="s">
        <v>254</v>
      </c>
      <c r="B171" s="93" t="s">
        <v>255</v>
      </c>
      <c r="C171" s="31">
        <v>1321</v>
      </c>
      <c r="D171" s="31">
        <v>1134</v>
      </c>
      <c r="E171" s="31">
        <v>2455</v>
      </c>
      <c r="F171" s="195">
        <v>1328</v>
      </c>
      <c r="G171" s="195">
        <v>1168</v>
      </c>
      <c r="H171" s="195">
        <v>2496</v>
      </c>
      <c r="I171" s="195">
        <v>1360</v>
      </c>
      <c r="J171" s="195">
        <v>1186</v>
      </c>
      <c r="K171" s="195">
        <v>2546</v>
      </c>
      <c r="L171" s="195">
        <v>1375</v>
      </c>
      <c r="M171" s="195">
        <v>1194</v>
      </c>
      <c r="N171" s="195">
        <v>2569</v>
      </c>
    </row>
    <row r="172" spans="1:14" x14ac:dyDescent="0.35">
      <c r="A172" s="74" t="s">
        <v>258</v>
      </c>
      <c r="B172" s="93" t="s">
        <v>259</v>
      </c>
      <c r="C172" s="31">
        <v>1647</v>
      </c>
      <c r="D172" s="31">
        <v>783</v>
      </c>
      <c r="E172" s="31">
        <v>2430</v>
      </c>
      <c r="F172" s="31">
        <v>1649</v>
      </c>
      <c r="G172" s="31">
        <v>791</v>
      </c>
      <c r="H172" s="31">
        <v>2440</v>
      </c>
      <c r="I172" s="31">
        <v>1653</v>
      </c>
      <c r="J172" s="31">
        <v>797</v>
      </c>
      <c r="K172" s="31">
        <v>2450</v>
      </c>
      <c r="L172" s="31">
        <v>1654</v>
      </c>
      <c r="M172" s="31">
        <v>801</v>
      </c>
      <c r="N172" s="31">
        <v>2455</v>
      </c>
    </row>
    <row r="173" spans="1:14" x14ac:dyDescent="0.35">
      <c r="A173" s="74" t="s">
        <v>150</v>
      </c>
      <c r="B173" s="93" t="s">
        <v>151</v>
      </c>
      <c r="C173" s="31">
        <v>1868</v>
      </c>
      <c r="D173" s="31">
        <v>1631</v>
      </c>
      <c r="E173" s="31">
        <v>3499</v>
      </c>
      <c r="F173" s="195">
        <v>1883</v>
      </c>
      <c r="G173" s="195">
        <v>1664</v>
      </c>
      <c r="H173" s="195">
        <v>3547</v>
      </c>
      <c r="I173" s="195">
        <v>1888</v>
      </c>
      <c r="J173" s="195">
        <v>1675</v>
      </c>
      <c r="K173" s="195">
        <v>3563</v>
      </c>
      <c r="L173" s="195">
        <v>1903</v>
      </c>
      <c r="M173" s="195">
        <v>1706</v>
      </c>
      <c r="N173" s="195">
        <v>3609</v>
      </c>
    </row>
    <row r="174" spans="1:14" x14ac:dyDescent="0.35">
      <c r="A174" s="74" t="s">
        <v>160</v>
      </c>
      <c r="B174" s="93" t="s">
        <v>161</v>
      </c>
      <c r="C174" s="31">
        <v>2278</v>
      </c>
      <c r="D174" s="31">
        <v>1100</v>
      </c>
      <c r="E174" s="31">
        <v>3378</v>
      </c>
      <c r="F174" s="31">
        <v>2292</v>
      </c>
      <c r="G174" s="31">
        <v>1112</v>
      </c>
      <c r="H174" s="31">
        <v>3404</v>
      </c>
      <c r="I174" s="31">
        <v>2297</v>
      </c>
      <c r="J174" s="31">
        <v>1122</v>
      </c>
      <c r="K174" s="31">
        <v>3419</v>
      </c>
      <c r="L174" s="31">
        <v>2298</v>
      </c>
      <c r="M174" s="31">
        <v>1125</v>
      </c>
      <c r="N174" s="31">
        <v>3423</v>
      </c>
    </row>
    <row r="175" spans="1:14" x14ac:dyDescent="0.35">
      <c r="A175" s="74" t="s">
        <v>270</v>
      </c>
      <c r="B175" s="93" t="s">
        <v>271</v>
      </c>
      <c r="C175" s="31">
        <v>965</v>
      </c>
      <c r="D175" s="31">
        <v>1394</v>
      </c>
      <c r="E175" s="31">
        <v>2359</v>
      </c>
      <c r="F175" s="195">
        <v>982</v>
      </c>
      <c r="G175" s="195">
        <v>1417</v>
      </c>
      <c r="H175" s="195">
        <v>2399</v>
      </c>
      <c r="I175" s="195">
        <v>982</v>
      </c>
      <c r="J175" s="195">
        <v>1423</v>
      </c>
      <c r="K175" s="195">
        <v>2405</v>
      </c>
      <c r="L175" s="195">
        <v>986</v>
      </c>
      <c r="M175" s="195">
        <v>1424</v>
      </c>
      <c r="N175" s="195">
        <v>2410</v>
      </c>
    </row>
    <row r="176" spans="1:14" x14ac:dyDescent="0.35">
      <c r="A176" s="74" t="s">
        <v>376</v>
      </c>
      <c r="B176" s="93" t="s">
        <v>377</v>
      </c>
      <c r="C176" s="31">
        <v>589</v>
      </c>
      <c r="D176" s="31">
        <v>1012</v>
      </c>
      <c r="E176" s="31">
        <v>1601</v>
      </c>
      <c r="F176" s="31">
        <v>594</v>
      </c>
      <c r="G176" s="31">
        <v>1081</v>
      </c>
      <c r="H176" s="31">
        <v>1675</v>
      </c>
      <c r="I176" s="31">
        <v>594</v>
      </c>
      <c r="J176" s="31">
        <v>1085</v>
      </c>
      <c r="K176" s="31">
        <v>1679</v>
      </c>
      <c r="L176" s="31">
        <v>595</v>
      </c>
      <c r="M176" s="31">
        <v>1091</v>
      </c>
      <c r="N176" s="31">
        <v>1686</v>
      </c>
    </row>
    <row r="177" spans="1:14" x14ac:dyDescent="0.35">
      <c r="A177" s="74" t="s">
        <v>344</v>
      </c>
      <c r="B177" s="93" t="s">
        <v>345</v>
      </c>
      <c r="C177" s="31">
        <v>534</v>
      </c>
      <c r="D177" s="31">
        <v>1215</v>
      </c>
      <c r="E177" s="31">
        <v>1749</v>
      </c>
      <c r="F177" s="195">
        <v>534</v>
      </c>
      <c r="G177" s="195">
        <v>1279</v>
      </c>
      <c r="H177" s="195">
        <v>1813</v>
      </c>
      <c r="I177" s="195">
        <v>536</v>
      </c>
      <c r="J177" s="195">
        <v>1282</v>
      </c>
      <c r="K177" s="195">
        <v>1818</v>
      </c>
      <c r="L177" s="195">
        <v>538</v>
      </c>
      <c r="M177" s="195">
        <v>1282</v>
      </c>
      <c r="N177" s="195">
        <v>1820</v>
      </c>
    </row>
    <row r="178" spans="1:14" x14ac:dyDescent="0.35">
      <c r="A178" s="74" t="s">
        <v>250</v>
      </c>
      <c r="B178" s="93" t="s">
        <v>251</v>
      </c>
      <c r="C178" s="31">
        <v>737</v>
      </c>
      <c r="D178" s="31">
        <v>1736</v>
      </c>
      <c r="E178" s="31">
        <v>2473</v>
      </c>
      <c r="F178" s="31">
        <v>756</v>
      </c>
      <c r="G178" s="31">
        <v>1864</v>
      </c>
      <c r="H178" s="31">
        <v>2620</v>
      </c>
      <c r="I178" s="31">
        <v>763</v>
      </c>
      <c r="J178" s="31">
        <v>1883</v>
      </c>
      <c r="K178" s="31">
        <v>2646</v>
      </c>
      <c r="L178" s="31">
        <v>770</v>
      </c>
      <c r="M178" s="31">
        <v>1894</v>
      </c>
      <c r="N178" s="31">
        <v>2664</v>
      </c>
    </row>
    <row r="179" spans="1:14" x14ac:dyDescent="0.35">
      <c r="A179" s="74" t="s">
        <v>100</v>
      </c>
      <c r="B179" s="93" t="s">
        <v>101</v>
      </c>
      <c r="C179" s="31">
        <v>2271</v>
      </c>
      <c r="D179" s="31">
        <v>2518</v>
      </c>
      <c r="E179" s="31">
        <v>4789</v>
      </c>
      <c r="F179" s="195">
        <v>2290</v>
      </c>
      <c r="G179" s="195">
        <v>2705</v>
      </c>
      <c r="H179" s="195">
        <v>4995</v>
      </c>
      <c r="I179" s="195">
        <v>2336</v>
      </c>
      <c r="J179" s="195">
        <v>2763</v>
      </c>
      <c r="K179" s="195">
        <v>5099</v>
      </c>
      <c r="L179" s="195">
        <v>2344</v>
      </c>
      <c r="M179" s="195">
        <v>2770</v>
      </c>
      <c r="N179" s="195">
        <v>5114</v>
      </c>
    </row>
    <row r="180" spans="1:14" x14ac:dyDescent="0.35">
      <c r="A180" s="74" t="s">
        <v>469</v>
      </c>
      <c r="B180" s="93" t="s">
        <v>470</v>
      </c>
      <c r="C180" s="31">
        <v>623</v>
      </c>
      <c r="D180" s="31">
        <v>430</v>
      </c>
      <c r="E180" s="31">
        <v>1053</v>
      </c>
      <c r="F180" s="31">
        <v>626</v>
      </c>
      <c r="G180" s="31">
        <v>433</v>
      </c>
      <c r="H180" s="31">
        <v>1059</v>
      </c>
      <c r="I180" s="31">
        <v>631</v>
      </c>
      <c r="J180" s="31">
        <v>460</v>
      </c>
      <c r="K180" s="31">
        <v>1091</v>
      </c>
      <c r="L180" s="31">
        <v>637</v>
      </c>
      <c r="M180" s="31">
        <v>460</v>
      </c>
      <c r="N180" s="31">
        <v>1097</v>
      </c>
    </row>
    <row r="181" spans="1:14" x14ac:dyDescent="0.35">
      <c r="A181" s="74" t="s">
        <v>360</v>
      </c>
      <c r="B181" s="93" t="s">
        <v>361</v>
      </c>
      <c r="C181" s="31">
        <v>721</v>
      </c>
      <c r="D181" s="31">
        <v>943</v>
      </c>
      <c r="E181" s="31">
        <v>1664</v>
      </c>
      <c r="F181" s="195">
        <v>734</v>
      </c>
      <c r="G181" s="195">
        <v>1025</v>
      </c>
      <c r="H181" s="195">
        <v>1759</v>
      </c>
      <c r="I181" s="195">
        <v>746</v>
      </c>
      <c r="J181" s="195">
        <v>1050</v>
      </c>
      <c r="K181" s="195">
        <v>1796</v>
      </c>
      <c r="L181" s="195">
        <v>746</v>
      </c>
      <c r="M181" s="195">
        <v>1053</v>
      </c>
      <c r="N181" s="195">
        <v>1799</v>
      </c>
    </row>
    <row r="182" spans="1:14" x14ac:dyDescent="0.35">
      <c r="A182" s="74" t="s">
        <v>210</v>
      </c>
      <c r="B182" s="93" t="s">
        <v>211</v>
      </c>
      <c r="C182" s="31">
        <v>1249</v>
      </c>
      <c r="D182" s="31">
        <v>1511</v>
      </c>
      <c r="E182" s="31">
        <v>2760</v>
      </c>
      <c r="F182" s="31">
        <v>1250</v>
      </c>
      <c r="G182" s="31">
        <v>1529</v>
      </c>
      <c r="H182" s="31">
        <v>2779</v>
      </c>
      <c r="I182" s="31">
        <v>1251</v>
      </c>
      <c r="J182" s="31">
        <v>1530</v>
      </c>
      <c r="K182" s="31">
        <v>2781</v>
      </c>
      <c r="L182" s="31">
        <v>1254</v>
      </c>
      <c r="M182" s="31">
        <v>1532</v>
      </c>
      <c r="N182" s="31">
        <v>2786</v>
      </c>
    </row>
    <row r="183" spans="1:14" x14ac:dyDescent="0.35">
      <c r="A183" s="74" t="s">
        <v>302</v>
      </c>
      <c r="B183" s="93" t="s">
        <v>303</v>
      </c>
      <c r="C183" s="31">
        <v>944</v>
      </c>
      <c r="D183" s="31">
        <v>1066</v>
      </c>
      <c r="E183" s="31">
        <v>2010</v>
      </c>
      <c r="F183" s="195">
        <v>948</v>
      </c>
      <c r="G183" s="195">
        <v>1117</v>
      </c>
      <c r="H183" s="195">
        <v>2065</v>
      </c>
      <c r="I183" s="195">
        <v>948</v>
      </c>
      <c r="J183" s="195">
        <v>1118</v>
      </c>
      <c r="K183" s="195">
        <v>2066</v>
      </c>
      <c r="L183" s="195">
        <v>948</v>
      </c>
      <c r="M183" s="195">
        <v>1120</v>
      </c>
      <c r="N183" s="195">
        <v>2068</v>
      </c>
    </row>
    <row r="184" spans="1:14" x14ac:dyDescent="0.35">
      <c r="A184" s="74" t="s">
        <v>274</v>
      </c>
      <c r="B184" s="93" t="s">
        <v>275</v>
      </c>
      <c r="C184" s="31">
        <v>1078</v>
      </c>
      <c r="D184" s="31">
        <v>1266</v>
      </c>
      <c r="E184" s="31">
        <v>2344</v>
      </c>
      <c r="F184" s="31">
        <v>1101</v>
      </c>
      <c r="G184" s="31">
        <v>1358</v>
      </c>
      <c r="H184" s="31">
        <v>2459</v>
      </c>
      <c r="I184" s="31">
        <v>1108</v>
      </c>
      <c r="J184" s="31">
        <v>1368</v>
      </c>
      <c r="K184" s="31">
        <v>2476</v>
      </c>
      <c r="L184" s="31">
        <v>1117</v>
      </c>
      <c r="M184" s="31">
        <v>1375</v>
      </c>
      <c r="N184" s="31">
        <v>2492</v>
      </c>
    </row>
    <row r="185" spans="1:14" x14ac:dyDescent="0.35">
      <c r="A185" s="74" t="s">
        <v>588</v>
      </c>
      <c r="B185" s="93" t="s">
        <v>589</v>
      </c>
      <c r="C185" s="31">
        <v>112</v>
      </c>
      <c r="D185" s="31">
        <v>253</v>
      </c>
      <c r="E185" s="31">
        <v>365</v>
      </c>
      <c r="F185" s="195">
        <v>118</v>
      </c>
      <c r="G185" s="195">
        <v>295</v>
      </c>
      <c r="H185" s="195">
        <v>413</v>
      </c>
      <c r="I185" s="195">
        <v>121</v>
      </c>
      <c r="J185" s="195">
        <v>300</v>
      </c>
      <c r="K185" s="195">
        <v>421</v>
      </c>
      <c r="L185" s="195">
        <v>121</v>
      </c>
      <c r="M185" s="195">
        <v>300</v>
      </c>
      <c r="N185" s="195">
        <v>421</v>
      </c>
    </row>
    <row r="186" spans="1:14" x14ac:dyDescent="0.35">
      <c r="A186" s="74" t="s">
        <v>386</v>
      </c>
      <c r="B186" s="93" t="s">
        <v>387</v>
      </c>
      <c r="C186" s="31">
        <v>851</v>
      </c>
      <c r="D186" s="31">
        <v>693</v>
      </c>
      <c r="E186" s="31">
        <v>1544</v>
      </c>
      <c r="F186" s="31">
        <v>855</v>
      </c>
      <c r="G186" s="31">
        <v>756</v>
      </c>
      <c r="H186" s="31">
        <v>1611</v>
      </c>
      <c r="I186" s="31">
        <v>861</v>
      </c>
      <c r="J186" s="31">
        <v>763</v>
      </c>
      <c r="K186" s="31">
        <v>1624</v>
      </c>
      <c r="L186" s="31">
        <v>866</v>
      </c>
      <c r="M186" s="31">
        <v>766</v>
      </c>
      <c r="N186" s="31">
        <v>1632</v>
      </c>
    </row>
    <row r="187" spans="1:14" x14ac:dyDescent="0.35">
      <c r="A187" s="74" t="s">
        <v>82</v>
      </c>
      <c r="B187" s="93" t="s">
        <v>83</v>
      </c>
      <c r="C187" s="31">
        <v>3589</v>
      </c>
      <c r="D187" s="31">
        <v>2802</v>
      </c>
      <c r="E187" s="31">
        <v>6391</v>
      </c>
      <c r="F187" s="195">
        <v>3600</v>
      </c>
      <c r="G187" s="195">
        <v>2871</v>
      </c>
      <c r="H187" s="195">
        <v>6471</v>
      </c>
      <c r="I187" s="195">
        <v>3603</v>
      </c>
      <c r="J187" s="195">
        <v>2873</v>
      </c>
      <c r="K187" s="195">
        <v>6476</v>
      </c>
      <c r="L187" s="195">
        <v>3618</v>
      </c>
      <c r="M187" s="195">
        <v>2898</v>
      </c>
      <c r="N187" s="195">
        <v>6516</v>
      </c>
    </row>
    <row r="188" spans="1:14" x14ac:dyDescent="0.35">
      <c r="A188" s="74" t="s">
        <v>565</v>
      </c>
      <c r="B188" s="93" t="s">
        <v>566</v>
      </c>
      <c r="C188" s="31">
        <v>205</v>
      </c>
      <c r="D188" s="31">
        <v>417</v>
      </c>
      <c r="E188" s="31">
        <v>622</v>
      </c>
      <c r="F188" s="31">
        <v>209</v>
      </c>
      <c r="G188" s="31">
        <v>419</v>
      </c>
      <c r="H188" s="31">
        <v>628</v>
      </c>
      <c r="I188" s="31">
        <v>216</v>
      </c>
      <c r="J188" s="31">
        <v>421</v>
      </c>
      <c r="K188" s="31">
        <v>637</v>
      </c>
      <c r="L188" s="31">
        <v>216</v>
      </c>
      <c r="M188" s="31">
        <v>422</v>
      </c>
      <c r="N188" s="31">
        <v>638</v>
      </c>
    </row>
    <row r="189" spans="1:14" x14ac:dyDescent="0.35">
      <c r="A189" s="74" t="s">
        <v>483</v>
      </c>
      <c r="B189" s="93" t="s">
        <v>484</v>
      </c>
      <c r="C189" s="31">
        <v>338</v>
      </c>
      <c r="D189" s="31">
        <v>595</v>
      </c>
      <c r="E189" s="31">
        <v>933</v>
      </c>
      <c r="F189" s="195">
        <v>348</v>
      </c>
      <c r="G189" s="195">
        <v>635</v>
      </c>
      <c r="H189" s="195">
        <v>983</v>
      </c>
      <c r="I189" s="195">
        <v>351</v>
      </c>
      <c r="J189" s="195">
        <v>647</v>
      </c>
      <c r="K189" s="195">
        <v>998</v>
      </c>
      <c r="L189" s="195">
        <v>354</v>
      </c>
      <c r="M189" s="195">
        <v>677</v>
      </c>
      <c r="N189" s="195">
        <v>1031</v>
      </c>
    </row>
    <row r="190" spans="1:14" x14ac:dyDescent="0.35">
      <c r="A190" s="74" t="s">
        <v>76</v>
      </c>
      <c r="B190" s="93" t="s">
        <v>77</v>
      </c>
      <c r="C190" s="31">
        <v>4693</v>
      </c>
      <c r="D190" s="31">
        <v>2060</v>
      </c>
      <c r="E190" s="31">
        <v>6753</v>
      </c>
      <c r="F190" s="31">
        <v>4791</v>
      </c>
      <c r="G190" s="31">
        <v>2104</v>
      </c>
      <c r="H190" s="31">
        <v>6895</v>
      </c>
      <c r="I190" s="31">
        <v>4851</v>
      </c>
      <c r="J190" s="31">
        <v>2183</v>
      </c>
      <c r="K190" s="31">
        <v>7034</v>
      </c>
      <c r="L190" s="31">
        <v>4867</v>
      </c>
      <c r="M190" s="31">
        <v>2359</v>
      </c>
      <c r="N190" s="31">
        <v>7226</v>
      </c>
    </row>
    <row r="191" spans="1:14" x14ac:dyDescent="0.35">
      <c r="A191" s="74" t="s">
        <v>582</v>
      </c>
      <c r="B191" s="93" t="s">
        <v>583</v>
      </c>
      <c r="C191" s="31">
        <v>130</v>
      </c>
      <c r="D191" s="31">
        <v>325</v>
      </c>
      <c r="E191" s="31">
        <v>455</v>
      </c>
      <c r="F191" s="195">
        <v>133</v>
      </c>
      <c r="G191" s="195">
        <v>336</v>
      </c>
      <c r="H191" s="195">
        <v>469</v>
      </c>
      <c r="I191" s="195">
        <v>136</v>
      </c>
      <c r="J191" s="195">
        <v>336</v>
      </c>
      <c r="K191" s="195">
        <v>472</v>
      </c>
      <c r="L191" s="195">
        <v>136</v>
      </c>
      <c r="M191" s="195">
        <v>337</v>
      </c>
      <c r="N191" s="195">
        <v>473</v>
      </c>
    </row>
    <row r="192" spans="1:14" x14ac:dyDescent="0.35">
      <c r="A192" s="74" t="s">
        <v>616</v>
      </c>
      <c r="B192" s="93" t="s">
        <v>617</v>
      </c>
      <c r="C192" s="31">
        <v>79</v>
      </c>
      <c r="D192" s="31">
        <v>102</v>
      </c>
      <c r="E192" s="31">
        <v>181</v>
      </c>
      <c r="F192" s="31">
        <v>80</v>
      </c>
      <c r="G192" s="31">
        <v>102</v>
      </c>
      <c r="H192" s="31">
        <v>182</v>
      </c>
      <c r="I192" s="31">
        <v>80</v>
      </c>
      <c r="J192" s="31">
        <v>103</v>
      </c>
      <c r="K192" s="31">
        <v>183</v>
      </c>
      <c r="L192" s="31">
        <v>86</v>
      </c>
      <c r="M192" s="31">
        <v>104</v>
      </c>
      <c r="N192" s="31">
        <v>190</v>
      </c>
    </row>
    <row r="193" spans="1:14" x14ac:dyDescent="0.35">
      <c r="A193" s="74" t="s">
        <v>598</v>
      </c>
      <c r="B193" s="93" t="s">
        <v>599</v>
      </c>
      <c r="C193" s="31">
        <v>59</v>
      </c>
      <c r="D193" s="31">
        <v>236</v>
      </c>
      <c r="E193" s="31">
        <v>295</v>
      </c>
      <c r="F193" s="195">
        <v>60</v>
      </c>
      <c r="G193" s="195">
        <v>237</v>
      </c>
      <c r="H193" s="195">
        <v>297</v>
      </c>
      <c r="I193" s="195">
        <v>60</v>
      </c>
      <c r="J193" s="195">
        <v>237</v>
      </c>
      <c r="K193" s="195">
        <v>297</v>
      </c>
      <c r="L193" s="195">
        <v>60</v>
      </c>
      <c r="M193" s="195">
        <v>237</v>
      </c>
      <c r="N193" s="195">
        <v>297</v>
      </c>
    </row>
    <row r="194" spans="1:14" x14ac:dyDescent="0.35">
      <c r="A194" s="74" t="s">
        <v>519</v>
      </c>
      <c r="B194" s="93" t="s">
        <v>520</v>
      </c>
      <c r="C194" s="31">
        <v>311</v>
      </c>
      <c r="D194" s="31">
        <v>482</v>
      </c>
      <c r="E194" s="31">
        <v>793</v>
      </c>
      <c r="F194" s="31">
        <v>314</v>
      </c>
      <c r="G194" s="31">
        <v>509</v>
      </c>
      <c r="H194" s="31">
        <v>823</v>
      </c>
      <c r="I194" s="31">
        <v>320</v>
      </c>
      <c r="J194" s="31">
        <v>509</v>
      </c>
      <c r="K194" s="31">
        <v>829</v>
      </c>
      <c r="L194" s="31">
        <v>322</v>
      </c>
      <c r="M194" s="31">
        <v>511</v>
      </c>
      <c r="N194" s="31">
        <v>833</v>
      </c>
    </row>
    <row r="195" spans="1:14" x14ac:dyDescent="0.35">
      <c r="A195" s="74" t="s">
        <v>505</v>
      </c>
      <c r="B195" s="93" t="s">
        <v>506</v>
      </c>
      <c r="C195" s="31">
        <v>346</v>
      </c>
      <c r="D195" s="31">
        <v>516</v>
      </c>
      <c r="E195" s="31">
        <v>862</v>
      </c>
      <c r="F195" s="195">
        <v>347</v>
      </c>
      <c r="G195" s="195">
        <v>521</v>
      </c>
      <c r="H195" s="195">
        <v>868</v>
      </c>
      <c r="I195" s="195">
        <v>348</v>
      </c>
      <c r="J195" s="195">
        <v>523</v>
      </c>
      <c r="K195" s="195">
        <v>871</v>
      </c>
      <c r="L195" s="195">
        <v>352</v>
      </c>
      <c r="M195" s="195">
        <v>542</v>
      </c>
      <c r="N195" s="195">
        <v>894</v>
      </c>
    </row>
    <row r="196" spans="1:14" x14ac:dyDescent="0.35">
      <c r="A196" s="74" t="s">
        <v>232</v>
      </c>
      <c r="B196" s="93" t="s">
        <v>233</v>
      </c>
      <c r="C196" s="31">
        <v>1051</v>
      </c>
      <c r="D196" s="31">
        <v>1515</v>
      </c>
      <c r="E196" s="31">
        <v>2566</v>
      </c>
      <c r="F196" s="31">
        <v>1068</v>
      </c>
      <c r="G196" s="31">
        <v>1542</v>
      </c>
      <c r="H196" s="31">
        <v>2610</v>
      </c>
      <c r="I196" s="31">
        <v>1068</v>
      </c>
      <c r="J196" s="31">
        <v>1549</v>
      </c>
      <c r="K196" s="31">
        <v>2617</v>
      </c>
      <c r="L196" s="31">
        <v>1089</v>
      </c>
      <c r="M196" s="31">
        <v>1612</v>
      </c>
      <c r="N196" s="31">
        <v>2701</v>
      </c>
    </row>
    <row r="197" spans="1:14" x14ac:dyDescent="0.35">
      <c r="A197" s="74" t="s">
        <v>294</v>
      </c>
      <c r="B197" s="93" t="s">
        <v>295</v>
      </c>
      <c r="C197" s="31">
        <v>665</v>
      </c>
      <c r="D197" s="31">
        <v>1563</v>
      </c>
      <c r="E197" s="31">
        <v>2228</v>
      </c>
      <c r="F197" s="195">
        <v>681</v>
      </c>
      <c r="G197" s="195">
        <v>1605</v>
      </c>
      <c r="H197" s="195">
        <v>2286</v>
      </c>
      <c r="I197" s="195">
        <v>727</v>
      </c>
      <c r="J197" s="195">
        <v>1657</v>
      </c>
      <c r="K197" s="195">
        <v>2384</v>
      </c>
      <c r="L197" s="195">
        <v>753</v>
      </c>
      <c r="M197" s="195">
        <v>1704</v>
      </c>
      <c r="N197" s="195">
        <v>2457</v>
      </c>
    </row>
    <row r="198" spans="1:14" x14ac:dyDescent="0.35">
      <c r="A198" s="74" t="s">
        <v>280</v>
      </c>
      <c r="B198" s="93" t="s">
        <v>281</v>
      </c>
      <c r="C198" s="31">
        <v>931</v>
      </c>
      <c r="D198" s="31">
        <v>1381</v>
      </c>
      <c r="E198" s="31">
        <v>2312</v>
      </c>
      <c r="F198" s="31">
        <v>940</v>
      </c>
      <c r="G198" s="31">
        <v>1405</v>
      </c>
      <c r="H198" s="31">
        <v>2345</v>
      </c>
      <c r="I198" s="31">
        <v>948</v>
      </c>
      <c r="J198" s="31">
        <v>1430</v>
      </c>
      <c r="K198" s="31">
        <v>2378</v>
      </c>
      <c r="L198" s="31">
        <v>950</v>
      </c>
      <c r="M198" s="31">
        <v>1432</v>
      </c>
      <c r="N198" s="31">
        <v>2382</v>
      </c>
    </row>
    <row r="199" spans="1:14" x14ac:dyDescent="0.35">
      <c r="A199" s="74" t="s">
        <v>449</v>
      </c>
      <c r="B199" s="93" t="s">
        <v>450</v>
      </c>
      <c r="C199" s="31">
        <v>422</v>
      </c>
      <c r="D199" s="31">
        <v>698</v>
      </c>
      <c r="E199" s="31">
        <v>1120</v>
      </c>
      <c r="F199" s="195">
        <v>433</v>
      </c>
      <c r="G199" s="195">
        <v>735</v>
      </c>
      <c r="H199" s="195">
        <v>1168</v>
      </c>
      <c r="I199" s="195">
        <v>436</v>
      </c>
      <c r="J199" s="195">
        <v>744</v>
      </c>
      <c r="K199" s="195">
        <v>1180</v>
      </c>
      <c r="L199" s="195">
        <v>439</v>
      </c>
      <c r="M199" s="195">
        <v>810</v>
      </c>
      <c r="N199" s="195">
        <v>1249</v>
      </c>
    </row>
    <row r="200" spans="1:14" x14ac:dyDescent="0.35">
      <c r="A200" s="74" t="s">
        <v>338</v>
      </c>
      <c r="B200" s="93" t="s">
        <v>339</v>
      </c>
      <c r="C200" s="31">
        <v>464</v>
      </c>
      <c r="D200" s="31">
        <v>1351</v>
      </c>
      <c r="E200" s="31">
        <v>1815</v>
      </c>
      <c r="F200" s="31">
        <v>501</v>
      </c>
      <c r="G200" s="31">
        <v>1495</v>
      </c>
      <c r="H200" s="31">
        <v>1996</v>
      </c>
      <c r="I200" s="31">
        <v>518</v>
      </c>
      <c r="J200" s="31">
        <v>1502</v>
      </c>
      <c r="K200" s="31">
        <v>2020</v>
      </c>
      <c r="L200" s="31">
        <v>557</v>
      </c>
      <c r="M200" s="31">
        <v>1517</v>
      </c>
      <c r="N200" s="31">
        <v>2074</v>
      </c>
    </row>
    <row r="201" spans="1:14" x14ac:dyDescent="0.35">
      <c r="A201" s="74" t="s">
        <v>212</v>
      </c>
      <c r="B201" s="93" t="s">
        <v>213</v>
      </c>
      <c r="C201" s="31">
        <v>2011</v>
      </c>
      <c r="D201" s="31">
        <v>733</v>
      </c>
      <c r="E201" s="31">
        <v>2744</v>
      </c>
      <c r="F201" s="195">
        <v>2097</v>
      </c>
      <c r="G201" s="195">
        <v>826</v>
      </c>
      <c r="H201" s="195">
        <v>2923</v>
      </c>
      <c r="I201" s="195">
        <v>2132</v>
      </c>
      <c r="J201" s="195">
        <v>848</v>
      </c>
      <c r="K201" s="195">
        <v>2980</v>
      </c>
      <c r="L201" s="195">
        <v>2195</v>
      </c>
      <c r="M201" s="195">
        <v>870</v>
      </c>
      <c r="N201" s="195">
        <v>3065</v>
      </c>
    </row>
    <row r="202" spans="1:14" x14ac:dyDescent="0.35">
      <c r="A202" s="74" t="s">
        <v>194</v>
      </c>
      <c r="B202" s="93" t="s">
        <v>195</v>
      </c>
      <c r="C202" s="31">
        <v>849</v>
      </c>
      <c r="D202" s="31">
        <v>2200</v>
      </c>
      <c r="E202" s="31">
        <v>3049</v>
      </c>
      <c r="F202" s="31">
        <v>873</v>
      </c>
      <c r="G202" s="31">
        <v>2280</v>
      </c>
      <c r="H202" s="31">
        <v>3153</v>
      </c>
      <c r="I202" s="31">
        <v>892</v>
      </c>
      <c r="J202" s="31">
        <v>2288</v>
      </c>
      <c r="K202" s="31">
        <v>3180</v>
      </c>
      <c r="L202" s="31">
        <v>911</v>
      </c>
      <c r="M202" s="31">
        <v>2311</v>
      </c>
      <c r="N202" s="31">
        <v>3222</v>
      </c>
    </row>
    <row r="203" spans="1:14" x14ac:dyDescent="0.35">
      <c r="A203" s="74" t="s">
        <v>145</v>
      </c>
      <c r="B203" s="93" t="s">
        <v>146</v>
      </c>
      <c r="C203" s="31">
        <v>1724</v>
      </c>
      <c r="D203" s="31">
        <v>1840</v>
      </c>
      <c r="E203" s="31">
        <v>3564</v>
      </c>
      <c r="F203" s="195">
        <v>1763</v>
      </c>
      <c r="G203" s="195">
        <v>1903</v>
      </c>
      <c r="H203" s="195">
        <v>3666</v>
      </c>
      <c r="I203" s="195">
        <v>1770</v>
      </c>
      <c r="J203" s="195">
        <v>1908</v>
      </c>
      <c r="K203" s="195">
        <v>3678</v>
      </c>
      <c r="L203" s="195">
        <v>1778</v>
      </c>
      <c r="M203" s="195">
        <v>1912</v>
      </c>
      <c r="N203" s="195">
        <v>3690</v>
      </c>
    </row>
    <row r="204" spans="1:14" x14ac:dyDescent="0.35">
      <c r="A204" s="74" t="s">
        <v>451</v>
      </c>
      <c r="B204" s="93" t="s">
        <v>452</v>
      </c>
      <c r="C204" s="31">
        <v>358</v>
      </c>
      <c r="D204" s="31">
        <v>761</v>
      </c>
      <c r="E204" s="31">
        <v>1119</v>
      </c>
      <c r="F204" s="31">
        <v>378</v>
      </c>
      <c r="G204" s="31">
        <v>786</v>
      </c>
      <c r="H204" s="31">
        <v>1164</v>
      </c>
      <c r="I204" s="31">
        <v>394</v>
      </c>
      <c r="J204" s="31">
        <v>805</v>
      </c>
      <c r="K204" s="31">
        <v>1199</v>
      </c>
      <c r="L204" s="31">
        <v>398</v>
      </c>
      <c r="M204" s="31">
        <v>818</v>
      </c>
      <c r="N204" s="31">
        <v>1216</v>
      </c>
    </row>
    <row r="205" spans="1:14" x14ac:dyDescent="0.35">
      <c r="A205" s="74" t="s">
        <v>493</v>
      </c>
      <c r="B205" s="93" t="s">
        <v>494</v>
      </c>
      <c r="C205" s="31">
        <v>154</v>
      </c>
      <c r="D205" s="31">
        <v>766</v>
      </c>
      <c r="E205" s="31">
        <v>920</v>
      </c>
      <c r="F205" s="195">
        <v>162</v>
      </c>
      <c r="G205" s="195">
        <v>825</v>
      </c>
      <c r="H205" s="195">
        <v>987</v>
      </c>
      <c r="I205" s="195">
        <v>191</v>
      </c>
      <c r="J205" s="195">
        <v>931</v>
      </c>
      <c r="K205" s="195">
        <v>1122</v>
      </c>
      <c r="L205" s="195">
        <v>192</v>
      </c>
      <c r="M205" s="195">
        <v>933</v>
      </c>
      <c r="N205" s="195">
        <v>1125</v>
      </c>
    </row>
    <row r="206" spans="1:14" x14ac:dyDescent="0.35">
      <c r="A206" s="74" t="s">
        <v>334</v>
      </c>
      <c r="B206" s="93" t="s">
        <v>335</v>
      </c>
      <c r="C206" s="31">
        <v>521</v>
      </c>
      <c r="D206" s="31">
        <v>1313</v>
      </c>
      <c r="E206" s="31">
        <v>1834</v>
      </c>
      <c r="F206" s="31">
        <v>543</v>
      </c>
      <c r="G206" s="31">
        <v>1376</v>
      </c>
      <c r="H206" s="31">
        <v>1919</v>
      </c>
      <c r="I206" s="31">
        <v>551</v>
      </c>
      <c r="J206" s="31">
        <v>1381</v>
      </c>
      <c r="K206" s="31">
        <v>1932</v>
      </c>
      <c r="L206" s="31">
        <v>563</v>
      </c>
      <c r="M206" s="31">
        <v>1417</v>
      </c>
      <c r="N206" s="31">
        <v>1980</v>
      </c>
    </row>
    <row r="207" spans="1:14" x14ac:dyDescent="0.35">
      <c r="A207" s="74" t="s">
        <v>517</v>
      </c>
      <c r="B207" s="93" t="s">
        <v>518</v>
      </c>
      <c r="C207" s="31">
        <v>185</v>
      </c>
      <c r="D207" s="31">
        <v>612</v>
      </c>
      <c r="E207" s="31">
        <v>797</v>
      </c>
      <c r="F207" s="195">
        <v>188</v>
      </c>
      <c r="G207" s="195">
        <v>617</v>
      </c>
      <c r="H207" s="195">
        <v>805</v>
      </c>
      <c r="I207" s="195">
        <v>189</v>
      </c>
      <c r="J207" s="195">
        <v>617</v>
      </c>
      <c r="K207" s="195">
        <v>806</v>
      </c>
      <c r="L207" s="195">
        <v>190</v>
      </c>
      <c r="M207" s="195">
        <v>623</v>
      </c>
      <c r="N207" s="195">
        <v>813</v>
      </c>
    </row>
    <row r="208" spans="1:14" x14ac:dyDescent="0.35">
      <c r="A208" s="74" t="s">
        <v>395</v>
      </c>
      <c r="B208" s="93" t="s">
        <v>396</v>
      </c>
      <c r="C208" s="31">
        <v>301</v>
      </c>
      <c r="D208" s="31">
        <v>1176</v>
      </c>
      <c r="E208" s="31">
        <v>1477</v>
      </c>
      <c r="F208" s="31">
        <v>313</v>
      </c>
      <c r="G208" s="31">
        <v>1194</v>
      </c>
      <c r="H208" s="31">
        <v>1507</v>
      </c>
      <c r="I208" s="31">
        <v>324</v>
      </c>
      <c r="J208" s="31">
        <v>1195</v>
      </c>
      <c r="K208" s="31">
        <v>1519</v>
      </c>
      <c r="L208" s="31">
        <v>338</v>
      </c>
      <c r="M208" s="31">
        <v>1201</v>
      </c>
      <c r="N208" s="31">
        <v>1539</v>
      </c>
    </row>
    <row r="209" spans="1:14" x14ac:dyDescent="0.35">
      <c r="A209" s="74" t="s">
        <v>459</v>
      </c>
      <c r="B209" s="93" t="s">
        <v>460</v>
      </c>
      <c r="C209" s="31">
        <v>203</v>
      </c>
      <c r="D209" s="31">
        <v>883</v>
      </c>
      <c r="E209" s="31">
        <v>1086</v>
      </c>
      <c r="F209" s="195">
        <v>209</v>
      </c>
      <c r="G209" s="195">
        <v>894</v>
      </c>
      <c r="H209" s="195">
        <v>1103</v>
      </c>
      <c r="I209" s="195">
        <v>209</v>
      </c>
      <c r="J209" s="195">
        <v>894</v>
      </c>
      <c r="K209" s="195">
        <v>1103</v>
      </c>
      <c r="L209" s="195">
        <v>211</v>
      </c>
      <c r="M209" s="195">
        <v>894</v>
      </c>
      <c r="N209" s="195">
        <v>1105</v>
      </c>
    </row>
    <row r="210" spans="1:14" x14ac:dyDescent="0.35">
      <c r="A210" s="74" t="s">
        <v>122</v>
      </c>
      <c r="B210" s="93" t="s">
        <v>46</v>
      </c>
      <c r="C210" s="31">
        <v>1169</v>
      </c>
      <c r="D210" s="31">
        <v>3012</v>
      </c>
      <c r="E210" s="31">
        <v>4181</v>
      </c>
      <c r="F210" s="31">
        <v>1211</v>
      </c>
      <c r="G210" s="31">
        <v>3064</v>
      </c>
      <c r="H210" s="31">
        <v>4275</v>
      </c>
      <c r="I210" s="31">
        <v>1263</v>
      </c>
      <c r="J210" s="31">
        <v>3146</v>
      </c>
      <c r="K210" s="31">
        <v>4409</v>
      </c>
      <c r="L210" s="31">
        <v>1281</v>
      </c>
      <c r="M210" s="31">
        <v>3170</v>
      </c>
      <c r="N210" s="31">
        <v>4451</v>
      </c>
    </row>
    <row r="211" spans="1:14" x14ac:dyDescent="0.35">
      <c r="A211" s="74" t="s">
        <v>535</v>
      </c>
      <c r="B211" s="93" t="s">
        <v>536</v>
      </c>
      <c r="C211" s="31">
        <v>240</v>
      </c>
      <c r="D211" s="31">
        <v>482</v>
      </c>
      <c r="E211" s="31">
        <v>722</v>
      </c>
      <c r="F211" s="195">
        <v>254</v>
      </c>
      <c r="G211" s="195">
        <v>484</v>
      </c>
      <c r="H211" s="195">
        <v>738</v>
      </c>
      <c r="I211" s="195">
        <v>271</v>
      </c>
      <c r="J211" s="195">
        <v>493</v>
      </c>
      <c r="K211" s="195">
        <v>764</v>
      </c>
      <c r="L211" s="195">
        <v>272</v>
      </c>
      <c r="M211" s="195">
        <v>494</v>
      </c>
      <c r="N211" s="195">
        <v>766</v>
      </c>
    </row>
    <row r="212" spans="1:14" x14ac:dyDescent="0.35">
      <c r="A212" s="74" t="s">
        <v>224</v>
      </c>
      <c r="B212" s="93" t="s">
        <v>225</v>
      </c>
      <c r="C212" s="31">
        <v>647</v>
      </c>
      <c r="D212" s="31">
        <v>1969</v>
      </c>
      <c r="E212" s="31">
        <v>2616</v>
      </c>
      <c r="F212" s="31">
        <v>666</v>
      </c>
      <c r="G212" s="31">
        <v>1991</v>
      </c>
      <c r="H212" s="31">
        <v>2657</v>
      </c>
      <c r="I212" s="31">
        <v>682</v>
      </c>
      <c r="J212" s="31">
        <v>2014</v>
      </c>
      <c r="K212" s="31">
        <v>2696</v>
      </c>
      <c r="L212" s="31">
        <v>685</v>
      </c>
      <c r="M212" s="31">
        <v>2014</v>
      </c>
      <c r="N212" s="31">
        <v>2699</v>
      </c>
    </row>
    <row r="213" spans="1:14" x14ac:dyDescent="0.35">
      <c r="A213" s="74" t="s">
        <v>551</v>
      </c>
      <c r="B213" s="93" t="s">
        <v>552</v>
      </c>
      <c r="C213" s="31">
        <v>183</v>
      </c>
      <c r="D213" s="31">
        <v>466</v>
      </c>
      <c r="E213" s="31">
        <v>649</v>
      </c>
      <c r="F213" s="195">
        <v>186</v>
      </c>
      <c r="G213" s="195">
        <v>476</v>
      </c>
      <c r="H213" s="195">
        <v>662</v>
      </c>
      <c r="I213" s="195">
        <v>199</v>
      </c>
      <c r="J213" s="195">
        <v>478</v>
      </c>
      <c r="K213" s="195">
        <v>677</v>
      </c>
      <c r="L213" s="195">
        <v>200</v>
      </c>
      <c r="M213" s="195">
        <v>479</v>
      </c>
      <c r="N213" s="195">
        <v>679</v>
      </c>
    </row>
    <row r="214" spans="1:14" x14ac:dyDescent="0.35">
      <c r="A214" s="74" t="s">
        <v>427</v>
      </c>
      <c r="B214" s="93" t="s">
        <v>428</v>
      </c>
      <c r="C214" s="31">
        <v>197</v>
      </c>
      <c r="D214" s="31">
        <v>1057</v>
      </c>
      <c r="E214" s="31">
        <v>1254</v>
      </c>
      <c r="F214" s="31">
        <v>235</v>
      </c>
      <c r="G214" s="31">
        <v>1172</v>
      </c>
      <c r="H214" s="31">
        <v>1407</v>
      </c>
      <c r="I214" s="31">
        <v>250</v>
      </c>
      <c r="J214" s="31">
        <v>1251</v>
      </c>
      <c r="K214" s="31">
        <v>1501</v>
      </c>
      <c r="L214" s="31">
        <v>257</v>
      </c>
      <c r="M214" s="31">
        <v>1280</v>
      </c>
      <c r="N214" s="31">
        <v>1537</v>
      </c>
    </row>
    <row r="215" spans="1:14" x14ac:dyDescent="0.35">
      <c r="A215" s="74" t="s">
        <v>262</v>
      </c>
      <c r="B215" s="93" t="s">
        <v>263</v>
      </c>
      <c r="C215" s="31">
        <v>540</v>
      </c>
      <c r="D215" s="31">
        <v>1867</v>
      </c>
      <c r="E215" s="31">
        <v>2407</v>
      </c>
      <c r="F215" s="195">
        <v>547</v>
      </c>
      <c r="G215" s="195">
        <v>1923</v>
      </c>
      <c r="H215" s="195">
        <v>2470</v>
      </c>
      <c r="I215" s="195">
        <v>551</v>
      </c>
      <c r="J215" s="195">
        <v>1940</v>
      </c>
      <c r="K215" s="195">
        <v>2491</v>
      </c>
      <c r="L215" s="195">
        <v>558</v>
      </c>
      <c r="M215" s="195">
        <v>1942</v>
      </c>
      <c r="N215" s="195">
        <v>2500</v>
      </c>
    </row>
    <row r="216" spans="1:14" x14ac:dyDescent="0.35">
      <c r="A216" s="74" t="s">
        <v>533</v>
      </c>
      <c r="B216" s="93" t="s">
        <v>534</v>
      </c>
      <c r="C216" s="31">
        <v>176</v>
      </c>
      <c r="D216" s="31">
        <v>556</v>
      </c>
      <c r="E216" s="31">
        <v>732</v>
      </c>
      <c r="F216" s="31">
        <v>176</v>
      </c>
      <c r="G216" s="31">
        <v>556</v>
      </c>
      <c r="H216" s="31">
        <v>732</v>
      </c>
      <c r="I216" s="31">
        <v>179</v>
      </c>
      <c r="J216" s="31">
        <v>559</v>
      </c>
      <c r="K216" s="31">
        <v>738</v>
      </c>
      <c r="L216" s="31">
        <v>182</v>
      </c>
      <c r="M216" s="31">
        <v>561</v>
      </c>
      <c r="N216" s="31">
        <v>743</v>
      </c>
    </row>
    <row r="217" spans="1:14" x14ac:dyDescent="0.35">
      <c r="A217" s="74" t="s">
        <v>541</v>
      </c>
      <c r="B217" s="93" t="s">
        <v>542</v>
      </c>
      <c r="C217" s="31">
        <v>98</v>
      </c>
      <c r="D217" s="31">
        <v>594</v>
      </c>
      <c r="E217" s="31">
        <v>692</v>
      </c>
      <c r="F217" s="195">
        <v>98</v>
      </c>
      <c r="G217" s="195">
        <v>594</v>
      </c>
      <c r="H217" s="195">
        <v>692</v>
      </c>
      <c r="I217" s="195">
        <v>98</v>
      </c>
      <c r="J217" s="195">
        <v>595</v>
      </c>
      <c r="K217" s="195">
        <v>693</v>
      </c>
      <c r="L217" s="195">
        <v>98</v>
      </c>
      <c r="M217" s="195">
        <v>595</v>
      </c>
      <c r="N217" s="195">
        <v>693</v>
      </c>
    </row>
    <row r="218" spans="1:14" x14ac:dyDescent="0.35">
      <c r="A218" s="74" t="s">
        <v>579</v>
      </c>
      <c r="B218" s="93" t="s">
        <v>580</v>
      </c>
      <c r="C218" s="31">
        <v>292</v>
      </c>
      <c r="D218" s="31">
        <v>229</v>
      </c>
      <c r="E218" s="31">
        <v>521</v>
      </c>
      <c r="F218" s="31">
        <v>294</v>
      </c>
      <c r="G218" s="31">
        <v>229</v>
      </c>
      <c r="H218" s="31">
        <v>523</v>
      </c>
      <c r="I218" s="31">
        <v>304</v>
      </c>
      <c r="J218" s="31">
        <v>231</v>
      </c>
      <c r="K218" s="31">
        <v>535</v>
      </c>
      <c r="L218" s="31">
        <v>304</v>
      </c>
      <c r="M218" s="31">
        <v>231</v>
      </c>
      <c r="N218" s="31">
        <v>535</v>
      </c>
    </row>
    <row r="219" spans="1:14" x14ac:dyDescent="0.35">
      <c r="A219" s="74" t="s">
        <v>393</v>
      </c>
      <c r="B219" s="93" t="s">
        <v>394</v>
      </c>
      <c r="C219" s="31">
        <v>983</v>
      </c>
      <c r="D219" s="31">
        <v>496</v>
      </c>
      <c r="E219" s="31">
        <v>1479</v>
      </c>
      <c r="F219" s="195">
        <v>991</v>
      </c>
      <c r="G219" s="195">
        <v>496</v>
      </c>
      <c r="H219" s="195">
        <v>1487</v>
      </c>
      <c r="I219" s="195">
        <v>998</v>
      </c>
      <c r="J219" s="195">
        <v>498</v>
      </c>
      <c r="K219" s="195">
        <v>1496</v>
      </c>
      <c r="L219" s="195">
        <v>1003</v>
      </c>
      <c r="M219" s="195">
        <v>506</v>
      </c>
      <c r="N219" s="195">
        <v>1509</v>
      </c>
    </row>
    <row r="220" spans="1:14" x14ac:dyDescent="0.35">
      <c r="A220" s="74" t="s">
        <v>485</v>
      </c>
      <c r="B220" s="93" t="s">
        <v>486</v>
      </c>
      <c r="C220" s="31">
        <v>220</v>
      </c>
      <c r="D220" s="31">
        <v>712</v>
      </c>
      <c r="E220" s="31">
        <v>932</v>
      </c>
      <c r="F220" s="31">
        <v>223</v>
      </c>
      <c r="G220" s="31">
        <v>720</v>
      </c>
      <c r="H220" s="31">
        <v>943</v>
      </c>
      <c r="I220" s="31">
        <v>223</v>
      </c>
      <c r="J220" s="31">
        <v>726</v>
      </c>
      <c r="K220" s="31">
        <v>949</v>
      </c>
      <c r="L220" s="31">
        <v>224</v>
      </c>
      <c r="M220" s="31">
        <v>768</v>
      </c>
      <c r="N220" s="31">
        <v>992</v>
      </c>
    </row>
    <row r="221" spans="1:14" x14ac:dyDescent="0.35">
      <c r="A221" s="74" t="s">
        <v>67</v>
      </c>
      <c r="B221" s="93" t="s">
        <v>68</v>
      </c>
      <c r="C221" s="31">
        <v>5245</v>
      </c>
      <c r="D221" s="31">
        <v>3111</v>
      </c>
      <c r="E221" s="31">
        <v>8356</v>
      </c>
      <c r="F221" s="195">
        <v>5266</v>
      </c>
      <c r="G221" s="195">
        <v>3131</v>
      </c>
      <c r="H221" s="195">
        <v>8397</v>
      </c>
      <c r="I221" s="195">
        <v>5296</v>
      </c>
      <c r="J221" s="195">
        <v>3154</v>
      </c>
      <c r="K221" s="195">
        <v>8450</v>
      </c>
      <c r="L221" s="195">
        <v>5342</v>
      </c>
      <c r="M221" s="195">
        <v>3218</v>
      </c>
      <c r="N221" s="195">
        <v>8560</v>
      </c>
    </row>
    <row r="222" spans="1:14" x14ac:dyDescent="0.35">
      <c r="A222" s="74" t="s">
        <v>186</v>
      </c>
      <c r="B222" s="93" t="s">
        <v>187</v>
      </c>
      <c r="C222" s="31">
        <v>648</v>
      </c>
      <c r="D222" s="31">
        <v>2468</v>
      </c>
      <c r="E222" s="31">
        <v>3116</v>
      </c>
      <c r="F222" s="31">
        <v>648</v>
      </c>
      <c r="G222" s="31">
        <v>2477</v>
      </c>
      <c r="H222" s="31">
        <v>3125</v>
      </c>
      <c r="I222" s="31">
        <v>656</v>
      </c>
      <c r="J222" s="31">
        <v>2513</v>
      </c>
      <c r="K222" s="31">
        <v>3169</v>
      </c>
      <c r="L222" s="31">
        <v>668</v>
      </c>
      <c r="M222" s="31">
        <v>2555</v>
      </c>
      <c r="N222" s="31">
        <v>3223</v>
      </c>
    </row>
    <row r="223" spans="1:14" x14ac:dyDescent="0.35">
      <c r="A223" s="74" t="s">
        <v>545</v>
      </c>
      <c r="B223" s="93" t="s">
        <v>546</v>
      </c>
      <c r="C223" s="31">
        <v>172</v>
      </c>
      <c r="D223" s="31">
        <v>508</v>
      </c>
      <c r="E223" s="31">
        <v>680</v>
      </c>
      <c r="F223" s="195">
        <v>172</v>
      </c>
      <c r="G223" s="195">
        <v>508</v>
      </c>
      <c r="H223" s="195">
        <v>680</v>
      </c>
      <c r="I223" s="195">
        <v>173</v>
      </c>
      <c r="J223" s="195">
        <v>509</v>
      </c>
      <c r="K223" s="195">
        <v>682</v>
      </c>
      <c r="L223" s="195">
        <v>173</v>
      </c>
      <c r="M223" s="195">
        <v>509</v>
      </c>
      <c r="N223" s="195">
        <v>682</v>
      </c>
    </row>
    <row r="224" spans="1:14" x14ac:dyDescent="0.35">
      <c r="A224" s="74" t="s">
        <v>202</v>
      </c>
      <c r="B224" s="93" t="s">
        <v>203</v>
      </c>
      <c r="C224" s="31">
        <v>1451</v>
      </c>
      <c r="D224" s="31">
        <v>1474</v>
      </c>
      <c r="E224" s="31">
        <v>2925</v>
      </c>
      <c r="F224" s="31">
        <v>1454</v>
      </c>
      <c r="G224" s="31">
        <v>1474</v>
      </c>
      <c r="H224" s="31">
        <v>2928</v>
      </c>
      <c r="I224" s="31">
        <v>1455</v>
      </c>
      <c r="J224" s="31">
        <v>1475</v>
      </c>
      <c r="K224" s="31">
        <v>2930</v>
      </c>
      <c r="L224" s="31">
        <v>1455</v>
      </c>
      <c r="M224" s="31">
        <v>1475</v>
      </c>
      <c r="N224" s="31">
        <v>2930</v>
      </c>
    </row>
    <row r="225" spans="1:14" x14ac:dyDescent="0.35">
      <c r="A225" s="74" t="s">
        <v>487</v>
      </c>
      <c r="B225" s="93" t="s">
        <v>488</v>
      </c>
      <c r="C225" s="31">
        <v>216</v>
      </c>
      <c r="D225" s="31">
        <v>715</v>
      </c>
      <c r="E225" s="31">
        <v>931</v>
      </c>
      <c r="F225" s="195">
        <v>217</v>
      </c>
      <c r="G225" s="195">
        <v>716</v>
      </c>
      <c r="H225" s="195">
        <v>933</v>
      </c>
      <c r="I225" s="195">
        <v>217</v>
      </c>
      <c r="J225" s="195">
        <v>739</v>
      </c>
      <c r="K225" s="195">
        <v>956</v>
      </c>
      <c r="L225" s="195">
        <v>223</v>
      </c>
      <c r="M225" s="195">
        <v>784</v>
      </c>
      <c r="N225" s="195">
        <v>1007</v>
      </c>
    </row>
    <row r="226" spans="1:14" x14ac:dyDescent="0.35">
      <c r="A226" s="74" t="s">
        <v>17</v>
      </c>
      <c r="B226" s="93" t="s">
        <v>581</v>
      </c>
      <c r="C226" s="31">
        <v>145</v>
      </c>
      <c r="D226" s="31">
        <v>321</v>
      </c>
      <c r="E226" s="31">
        <v>466</v>
      </c>
      <c r="F226" s="31">
        <v>147</v>
      </c>
      <c r="G226" s="31">
        <v>323</v>
      </c>
      <c r="H226" s="31">
        <v>470</v>
      </c>
      <c r="I226" s="31">
        <v>154</v>
      </c>
      <c r="J226" s="31">
        <v>332</v>
      </c>
      <c r="K226" s="31">
        <v>486</v>
      </c>
      <c r="L226" s="31">
        <v>169</v>
      </c>
      <c r="M226" s="31">
        <v>349</v>
      </c>
      <c r="N226" s="31">
        <v>518</v>
      </c>
    </row>
    <row r="227" spans="1:14" x14ac:dyDescent="0.35">
      <c r="A227" s="74" t="s">
        <v>322</v>
      </c>
      <c r="B227" s="93" t="s">
        <v>323</v>
      </c>
      <c r="C227" s="31">
        <v>1114</v>
      </c>
      <c r="D227" s="31">
        <v>775</v>
      </c>
      <c r="E227" s="31">
        <v>1889</v>
      </c>
      <c r="F227" s="195">
        <v>1118</v>
      </c>
      <c r="G227" s="195">
        <v>789</v>
      </c>
      <c r="H227" s="195">
        <v>1907</v>
      </c>
      <c r="I227" s="195">
        <v>1123</v>
      </c>
      <c r="J227" s="195">
        <v>794</v>
      </c>
      <c r="K227" s="195">
        <v>1917</v>
      </c>
      <c r="L227" s="195">
        <v>1150</v>
      </c>
      <c r="M227" s="195">
        <v>875</v>
      </c>
      <c r="N227" s="195">
        <v>2025</v>
      </c>
    </row>
    <row r="228" spans="1:14" x14ac:dyDescent="0.35">
      <c r="A228" s="74" t="s">
        <v>433</v>
      </c>
      <c r="B228" s="93" t="s">
        <v>434</v>
      </c>
      <c r="C228" s="31">
        <v>358</v>
      </c>
      <c r="D228" s="31">
        <v>855</v>
      </c>
      <c r="E228" s="31">
        <v>1213</v>
      </c>
      <c r="F228" s="31">
        <v>358</v>
      </c>
      <c r="G228" s="31">
        <v>855</v>
      </c>
      <c r="H228" s="31">
        <v>1213</v>
      </c>
      <c r="I228" s="31">
        <v>359</v>
      </c>
      <c r="J228" s="31">
        <v>856</v>
      </c>
      <c r="K228" s="31">
        <v>1215</v>
      </c>
      <c r="L228" s="31">
        <v>361</v>
      </c>
      <c r="M228" s="31">
        <v>890</v>
      </c>
      <c r="N228" s="31">
        <v>1251</v>
      </c>
    </row>
    <row r="229" spans="1:14" x14ac:dyDescent="0.35">
      <c r="A229" s="74" t="s">
        <v>166</v>
      </c>
      <c r="B229" s="93" t="s">
        <v>167</v>
      </c>
      <c r="C229" s="31">
        <v>1547</v>
      </c>
      <c r="D229" s="31">
        <v>1777</v>
      </c>
      <c r="E229" s="31">
        <v>3324</v>
      </c>
      <c r="F229" s="195">
        <v>1561</v>
      </c>
      <c r="G229" s="195">
        <v>1785</v>
      </c>
      <c r="H229" s="195">
        <v>3346</v>
      </c>
      <c r="I229" s="195">
        <v>1577</v>
      </c>
      <c r="J229" s="195">
        <v>1785</v>
      </c>
      <c r="K229" s="195">
        <v>3362</v>
      </c>
      <c r="L229" s="195">
        <v>1603</v>
      </c>
      <c r="M229" s="195">
        <v>1844</v>
      </c>
      <c r="N229" s="195">
        <v>3447</v>
      </c>
    </row>
    <row r="230" spans="1:14" x14ac:dyDescent="0.35">
      <c r="A230" s="74" t="s">
        <v>413</v>
      </c>
      <c r="B230" s="93" t="s">
        <v>414</v>
      </c>
      <c r="C230" s="31">
        <v>597</v>
      </c>
      <c r="D230" s="31">
        <v>807</v>
      </c>
      <c r="E230" s="31">
        <v>1404</v>
      </c>
      <c r="F230" s="31">
        <v>601</v>
      </c>
      <c r="G230" s="31">
        <v>811</v>
      </c>
      <c r="H230" s="31">
        <v>1412</v>
      </c>
      <c r="I230" s="31">
        <v>630</v>
      </c>
      <c r="J230" s="31">
        <v>865</v>
      </c>
      <c r="K230" s="31">
        <v>1495</v>
      </c>
      <c r="L230" s="31">
        <v>650</v>
      </c>
      <c r="M230" s="31">
        <v>1070</v>
      </c>
      <c r="N230" s="31">
        <v>1720</v>
      </c>
    </row>
    <row r="231" spans="1:14" x14ac:dyDescent="0.35">
      <c r="A231" s="74" t="s">
        <v>537</v>
      </c>
      <c r="B231" s="93" t="s">
        <v>538</v>
      </c>
      <c r="C231" s="31">
        <v>328</v>
      </c>
      <c r="D231" s="31">
        <v>393</v>
      </c>
      <c r="E231" s="31">
        <v>721</v>
      </c>
      <c r="F231" s="195">
        <v>329</v>
      </c>
      <c r="G231" s="195">
        <v>397</v>
      </c>
      <c r="H231" s="195">
        <v>726</v>
      </c>
      <c r="I231" s="195">
        <v>338</v>
      </c>
      <c r="J231" s="195">
        <v>404</v>
      </c>
      <c r="K231" s="195">
        <v>742</v>
      </c>
      <c r="L231" s="195">
        <v>369</v>
      </c>
      <c r="M231" s="195">
        <v>477</v>
      </c>
      <c r="N231" s="195">
        <v>846</v>
      </c>
    </row>
    <row r="232" spans="1:14" x14ac:dyDescent="0.35">
      <c r="A232" s="74" t="s">
        <v>330</v>
      </c>
      <c r="B232" s="93" t="s">
        <v>331</v>
      </c>
      <c r="C232" s="31">
        <v>689</v>
      </c>
      <c r="D232" s="31">
        <v>1150</v>
      </c>
      <c r="E232" s="31">
        <v>1839</v>
      </c>
      <c r="F232" s="31">
        <v>691</v>
      </c>
      <c r="G232" s="31">
        <v>1152</v>
      </c>
      <c r="H232" s="31">
        <v>1843</v>
      </c>
      <c r="I232" s="31">
        <v>696</v>
      </c>
      <c r="J232" s="31">
        <v>1171</v>
      </c>
      <c r="K232" s="31">
        <v>1867</v>
      </c>
      <c r="L232" s="31">
        <v>707</v>
      </c>
      <c r="M232" s="31">
        <v>1186</v>
      </c>
      <c r="N232" s="31">
        <v>1893</v>
      </c>
    </row>
    <row r="233" spans="1:14" x14ac:dyDescent="0.35">
      <c r="A233" s="74" t="s">
        <v>380</v>
      </c>
      <c r="B233" s="93" t="s">
        <v>381</v>
      </c>
      <c r="C233" s="31">
        <v>344</v>
      </c>
      <c r="D233" s="31">
        <v>1232</v>
      </c>
      <c r="E233" s="31">
        <v>1576</v>
      </c>
      <c r="F233" s="195">
        <v>347</v>
      </c>
      <c r="G233" s="195">
        <v>1313</v>
      </c>
      <c r="H233" s="195">
        <v>1660</v>
      </c>
      <c r="I233" s="195">
        <v>350</v>
      </c>
      <c r="J233" s="195">
        <v>1318</v>
      </c>
      <c r="K233" s="195">
        <v>1668</v>
      </c>
      <c r="L233" s="195">
        <v>351</v>
      </c>
      <c r="M233" s="195">
        <v>1359</v>
      </c>
      <c r="N233" s="195">
        <v>1710</v>
      </c>
    </row>
    <row r="234" spans="1:14" x14ac:dyDescent="0.35">
      <c r="A234" s="74" t="s">
        <v>256</v>
      </c>
      <c r="B234" s="93" t="s">
        <v>257</v>
      </c>
      <c r="C234" s="31">
        <v>886</v>
      </c>
      <c r="D234" s="31">
        <v>1550</v>
      </c>
      <c r="E234" s="31">
        <v>2436</v>
      </c>
      <c r="F234" s="31">
        <v>898</v>
      </c>
      <c r="G234" s="31">
        <v>1556</v>
      </c>
      <c r="H234" s="31">
        <v>2454</v>
      </c>
      <c r="I234" s="31">
        <v>912</v>
      </c>
      <c r="J234" s="31">
        <v>1580</v>
      </c>
      <c r="K234" s="31">
        <v>2492</v>
      </c>
      <c r="L234" s="31">
        <v>928</v>
      </c>
      <c r="M234" s="31">
        <v>1645</v>
      </c>
      <c r="N234" s="31">
        <v>2573</v>
      </c>
    </row>
    <row r="235" spans="1:14" x14ac:dyDescent="0.35">
      <c r="A235" s="74" t="s">
        <v>176</v>
      </c>
      <c r="B235" s="93" t="s">
        <v>177</v>
      </c>
      <c r="C235" s="31">
        <v>767</v>
      </c>
      <c r="D235" s="31">
        <v>2425</v>
      </c>
      <c r="E235" s="31">
        <v>3192</v>
      </c>
      <c r="F235" s="195">
        <v>769</v>
      </c>
      <c r="G235" s="195">
        <v>2437</v>
      </c>
      <c r="H235" s="195">
        <v>3206</v>
      </c>
      <c r="I235" s="195">
        <v>833</v>
      </c>
      <c r="J235" s="195">
        <v>2564</v>
      </c>
      <c r="K235" s="195">
        <v>3397</v>
      </c>
      <c r="L235" s="195">
        <v>894</v>
      </c>
      <c r="M235" s="195">
        <v>2711</v>
      </c>
      <c r="N235" s="195">
        <v>3605</v>
      </c>
    </row>
    <row r="236" spans="1:14" x14ac:dyDescent="0.35">
      <c r="A236" s="74" t="s">
        <v>340</v>
      </c>
      <c r="B236" s="93" t="s">
        <v>341</v>
      </c>
      <c r="C236" s="31">
        <v>571</v>
      </c>
      <c r="D236" s="31">
        <v>1226</v>
      </c>
      <c r="E236" s="31">
        <v>1797</v>
      </c>
      <c r="F236" s="31">
        <v>573</v>
      </c>
      <c r="G236" s="31">
        <v>1229</v>
      </c>
      <c r="H236" s="31">
        <v>1802</v>
      </c>
      <c r="I236" s="31">
        <v>583</v>
      </c>
      <c r="J236" s="31">
        <v>1251</v>
      </c>
      <c r="K236" s="31">
        <v>1834</v>
      </c>
      <c r="L236" s="31">
        <v>587</v>
      </c>
      <c r="M236" s="31">
        <v>1273</v>
      </c>
      <c r="N236" s="31">
        <v>1860</v>
      </c>
    </row>
    <row r="237" spans="1:14" x14ac:dyDescent="0.35">
      <c r="A237" s="74" t="s">
        <v>407</v>
      </c>
      <c r="B237" s="93" t="s">
        <v>408</v>
      </c>
      <c r="C237" s="31">
        <v>447</v>
      </c>
      <c r="D237" s="31">
        <v>986</v>
      </c>
      <c r="E237" s="31">
        <v>1433</v>
      </c>
      <c r="F237" s="195">
        <v>450</v>
      </c>
      <c r="G237" s="195">
        <v>988</v>
      </c>
      <c r="H237" s="195">
        <v>1438</v>
      </c>
      <c r="I237" s="195">
        <v>452</v>
      </c>
      <c r="J237" s="195">
        <v>989</v>
      </c>
      <c r="K237" s="195">
        <v>1441</v>
      </c>
      <c r="L237" s="195">
        <v>452</v>
      </c>
      <c r="M237" s="195">
        <v>993</v>
      </c>
      <c r="N237" s="195">
        <v>1445</v>
      </c>
    </row>
    <row r="238" spans="1:14" x14ac:dyDescent="0.35">
      <c r="A238" s="74" t="s">
        <v>346</v>
      </c>
      <c r="B238" s="93" t="s">
        <v>347</v>
      </c>
      <c r="C238" s="31">
        <v>517</v>
      </c>
      <c r="D238" s="31">
        <v>1231</v>
      </c>
      <c r="E238" s="31">
        <v>1748</v>
      </c>
      <c r="F238" s="31">
        <v>522</v>
      </c>
      <c r="G238" s="31">
        <v>1258</v>
      </c>
      <c r="H238" s="31">
        <v>1780</v>
      </c>
      <c r="I238" s="31">
        <v>665</v>
      </c>
      <c r="J238" s="31">
        <v>1264</v>
      </c>
      <c r="K238" s="31">
        <v>1929</v>
      </c>
      <c r="L238" s="31">
        <v>716</v>
      </c>
      <c r="M238" s="31">
        <v>1310</v>
      </c>
      <c r="N238" s="31">
        <v>2026</v>
      </c>
    </row>
    <row r="239" spans="1:14" x14ac:dyDescent="0.35">
      <c r="A239" s="74" t="s">
        <v>389</v>
      </c>
      <c r="B239" s="93" t="s">
        <v>390</v>
      </c>
      <c r="C239" s="31">
        <v>380</v>
      </c>
      <c r="D239" s="31">
        <v>1135</v>
      </c>
      <c r="E239" s="31">
        <v>1515</v>
      </c>
      <c r="F239" s="195">
        <v>386</v>
      </c>
      <c r="G239" s="195">
        <v>1155</v>
      </c>
      <c r="H239" s="195">
        <v>1541</v>
      </c>
      <c r="I239" s="195">
        <v>394</v>
      </c>
      <c r="J239" s="195">
        <v>1202</v>
      </c>
      <c r="K239" s="195">
        <v>1596</v>
      </c>
      <c r="L239" s="195">
        <v>396</v>
      </c>
      <c r="M239" s="195">
        <v>1225</v>
      </c>
      <c r="N239" s="195">
        <v>1621</v>
      </c>
    </row>
    <row r="240" spans="1:14" x14ac:dyDescent="0.35">
      <c r="A240" s="74" t="s">
        <v>358</v>
      </c>
      <c r="B240" s="93" t="s">
        <v>359</v>
      </c>
      <c r="C240" s="31">
        <v>374</v>
      </c>
      <c r="D240" s="31">
        <v>1293</v>
      </c>
      <c r="E240" s="31">
        <v>1667</v>
      </c>
      <c r="F240" s="31">
        <v>395</v>
      </c>
      <c r="G240" s="31">
        <v>1327</v>
      </c>
      <c r="H240" s="31">
        <v>1722</v>
      </c>
      <c r="I240" s="31">
        <v>397</v>
      </c>
      <c r="J240" s="31">
        <v>1339</v>
      </c>
      <c r="K240" s="31">
        <v>1736</v>
      </c>
      <c r="L240" s="31">
        <v>402</v>
      </c>
      <c r="M240" s="31">
        <v>1349</v>
      </c>
      <c r="N240" s="31">
        <v>1751</v>
      </c>
    </row>
    <row r="241" spans="1:14" x14ac:dyDescent="0.35">
      <c r="A241" s="74" t="s">
        <v>310</v>
      </c>
      <c r="B241" s="93" t="s">
        <v>311</v>
      </c>
      <c r="C241" s="31">
        <v>239</v>
      </c>
      <c r="D241" s="31">
        <v>1723</v>
      </c>
      <c r="E241" s="31">
        <v>1962</v>
      </c>
      <c r="F241" s="195">
        <v>249</v>
      </c>
      <c r="G241" s="195">
        <v>1765</v>
      </c>
      <c r="H241" s="195">
        <v>2014</v>
      </c>
      <c r="I241" s="195">
        <v>250</v>
      </c>
      <c r="J241" s="195">
        <v>1810</v>
      </c>
      <c r="K241" s="195">
        <v>2060</v>
      </c>
      <c r="L241" s="195">
        <v>254</v>
      </c>
      <c r="M241" s="195">
        <v>1840</v>
      </c>
      <c r="N241" s="195">
        <v>2094</v>
      </c>
    </row>
    <row r="242" spans="1:14" x14ac:dyDescent="0.35">
      <c r="A242" s="74" t="s">
        <v>208</v>
      </c>
      <c r="B242" s="93" t="s">
        <v>209</v>
      </c>
      <c r="C242" s="31">
        <v>563</v>
      </c>
      <c r="D242" s="31">
        <v>2222</v>
      </c>
      <c r="E242" s="31">
        <v>2785</v>
      </c>
      <c r="F242" s="31">
        <v>565</v>
      </c>
      <c r="G242" s="31">
        <v>2232</v>
      </c>
      <c r="H242" s="31">
        <v>2797</v>
      </c>
      <c r="I242" s="31">
        <v>651</v>
      </c>
      <c r="J242" s="31">
        <v>2293</v>
      </c>
      <c r="K242" s="31">
        <v>2944</v>
      </c>
      <c r="L242" s="31">
        <v>658</v>
      </c>
      <c r="M242" s="31">
        <v>2300</v>
      </c>
      <c r="N242" s="31">
        <v>2958</v>
      </c>
    </row>
    <row r="243" spans="1:14" x14ac:dyDescent="0.35">
      <c r="A243" s="74" t="s">
        <v>336</v>
      </c>
      <c r="B243" s="93" t="s">
        <v>337</v>
      </c>
      <c r="C243" s="31">
        <v>492</v>
      </c>
      <c r="D243" s="31">
        <v>1326</v>
      </c>
      <c r="E243" s="31">
        <v>1818</v>
      </c>
      <c r="F243" s="195">
        <v>494</v>
      </c>
      <c r="G243" s="195">
        <v>1341</v>
      </c>
      <c r="H243" s="195">
        <v>1835</v>
      </c>
      <c r="I243" s="195">
        <v>499</v>
      </c>
      <c r="J243" s="195">
        <v>1348</v>
      </c>
      <c r="K243" s="195">
        <v>1847</v>
      </c>
      <c r="L243" s="195">
        <v>512</v>
      </c>
      <c r="M243" s="195">
        <v>1373</v>
      </c>
      <c r="N243" s="195">
        <v>1885</v>
      </c>
    </row>
    <row r="244" spans="1:14" x14ac:dyDescent="0.35">
      <c r="A244" s="74" t="s">
        <v>314</v>
      </c>
      <c r="B244" s="93" t="s">
        <v>315</v>
      </c>
      <c r="C244" s="31">
        <v>942</v>
      </c>
      <c r="D244" s="31">
        <v>1006</v>
      </c>
      <c r="E244" s="31">
        <v>1948</v>
      </c>
      <c r="F244" s="31">
        <v>944</v>
      </c>
      <c r="G244" s="31">
        <v>1048</v>
      </c>
      <c r="H244" s="31">
        <v>1992</v>
      </c>
      <c r="I244" s="31">
        <v>946</v>
      </c>
      <c r="J244" s="31">
        <v>1051</v>
      </c>
      <c r="K244" s="31">
        <v>1997</v>
      </c>
      <c r="L244" s="31">
        <v>974</v>
      </c>
      <c r="M244" s="31">
        <v>1125</v>
      </c>
      <c r="N244" s="31">
        <v>2099</v>
      </c>
    </row>
    <row r="245" spans="1:14" x14ac:dyDescent="0.35">
      <c r="A245" s="74" t="s">
        <v>141</v>
      </c>
      <c r="B245" s="93" t="s">
        <v>142</v>
      </c>
      <c r="C245" s="31">
        <v>1293</v>
      </c>
      <c r="D245" s="31">
        <v>2351</v>
      </c>
      <c r="E245" s="31">
        <v>3644</v>
      </c>
      <c r="F245" s="195">
        <v>1293</v>
      </c>
      <c r="G245" s="195">
        <v>2394</v>
      </c>
      <c r="H245" s="195">
        <v>3687</v>
      </c>
      <c r="I245" s="195">
        <v>1307</v>
      </c>
      <c r="J245" s="195">
        <v>2419</v>
      </c>
      <c r="K245" s="195">
        <v>3726</v>
      </c>
      <c r="L245" s="195">
        <v>1360</v>
      </c>
      <c r="M245" s="195">
        <v>2468</v>
      </c>
      <c r="N245" s="195">
        <v>3828</v>
      </c>
    </row>
    <row r="246" spans="1:14" x14ac:dyDescent="0.35">
      <c r="A246" s="74" t="s">
        <v>106</v>
      </c>
      <c r="B246" s="93" t="s">
        <v>107</v>
      </c>
      <c r="C246" s="31">
        <v>997</v>
      </c>
      <c r="D246" s="31">
        <v>3650</v>
      </c>
      <c r="E246" s="31">
        <v>4647</v>
      </c>
      <c r="F246" s="31">
        <v>1215</v>
      </c>
      <c r="G246" s="31">
        <v>3818</v>
      </c>
      <c r="H246" s="31">
        <v>5033</v>
      </c>
      <c r="I246" s="31">
        <v>1285</v>
      </c>
      <c r="J246" s="31">
        <v>3910</v>
      </c>
      <c r="K246" s="31">
        <v>5195</v>
      </c>
      <c r="L246" s="31">
        <v>1319</v>
      </c>
      <c r="M246" s="31">
        <v>3974</v>
      </c>
      <c r="N246" s="31">
        <v>5293</v>
      </c>
    </row>
    <row r="247" spans="1:14" x14ac:dyDescent="0.35">
      <c r="A247" s="74" t="s">
        <v>110</v>
      </c>
      <c r="B247" s="93" t="s">
        <v>111</v>
      </c>
      <c r="C247" s="31">
        <v>1061</v>
      </c>
      <c r="D247" s="31">
        <v>3541</v>
      </c>
      <c r="E247" s="31">
        <v>4602</v>
      </c>
      <c r="F247" s="195">
        <v>1071</v>
      </c>
      <c r="G247" s="195">
        <v>3584</v>
      </c>
      <c r="H247" s="195">
        <v>4655</v>
      </c>
      <c r="I247" s="195">
        <v>1076</v>
      </c>
      <c r="J247" s="195">
        <v>3657</v>
      </c>
      <c r="K247" s="195">
        <v>4733</v>
      </c>
      <c r="L247" s="195">
        <v>1092</v>
      </c>
      <c r="M247" s="195">
        <v>3674</v>
      </c>
      <c r="N247" s="195">
        <v>4766</v>
      </c>
    </row>
    <row r="248" spans="1:14" x14ac:dyDescent="0.35">
      <c r="A248" s="74" t="s">
        <v>266</v>
      </c>
      <c r="B248" s="93" t="s">
        <v>267</v>
      </c>
      <c r="C248" s="31">
        <v>862</v>
      </c>
      <c r="D248" s="31">
        <v>1521</v>
      </c>
      <c r="E248" s="31">
        <v>2383</v>
      </c>
      <c r="F248" s="31">
        <v>876</v>
      </c>
      <c r="G248" s="31">
        <v>1538</v>
      </c>
      <c r="H248" s="31">
        <v>2414</v>
      </c>
      <c r="I248" s="31">
        <v>880</v>
      </c>
      <c r="J248" s="31">
        <v>1582</v>
      </c>
      <c r="K248" s="31">
        <v>2462</v>
      </c>
      <c r="L248" s="31">
        <v>883</v>
      </c>
      <c r="M248" s="31">
        <v>1603</v>
      </c>
      <c r="N248" s="31">
        <v>2486</v>
      </c>
    </row>
    <row r="249" spans="1:14" x14ac:dyDescent="0.35">
      <c r="A249" s="74" t="s">
        <v>198</v>
      </c>
      <c r="B249" s="93" t="s">
        <v>199</v>
      </c>
      <c r="C249" s="31">
        <v>791</v>
      </c>
      <c r="D249" s="31">
        <v>2222</v>
      </c>
      <c r="E249" s="31">
        <v>3013</v>
      </c>
      <c r="F249" s="195">
        <v>794</v>
      </c>
      <c r="G249" s="195">
        <v>2236</v>
      </c>
      <c r="H249" s="195">
        <v>3030</v>
      </c>
      <c r="I249" s="195">
        <v>808</v>
      </c>
      <c r="J249" s="195">
        <v>2363</v>
      </c>
      <c r="K249" s="195">
        <v>3171</v>
      </c>
      <c r="L249" s="195">
        <v>811</v>
      </c>
      <c r="M249" s="195">
        <v>2384</v>
      </c>
      <c r="N249" s="195">
        <v>3195</v>
      </c>
    </row>
    <row r="250" spans="1:14" x14ac:dyDescent="0.35">
      <c r="A250" s="74" t="s">
        <v>114</v>
      </c>
      <c r="B250" s="93" t="s">
        <v>115</v>
      </c>
      <c r="C250" s="31">
        <v>1749</v>
      </c>
      <c r="D250" s="31">
        <v>2798</v>
      </c>
      <c r="E250" s="31">
        <v>4547</v>
      </c>
      <c r="F250" s="31">
        <v>1762</v>
      </c>
      <c r="G250" s="31">
        <v>2827</v>
      </c>
      <c r="H250" s="31">
        <v>4589</v>
      </c>
      <c r="I250" s="31">
        <v>1783</v>
      </c>
      <c r="J250" s="31">
        <v>2880</v>
      </c>
      <c r="K250" s="31">
        <v>4663</v>
      </c>
      <c r="L250" s="31">
        <v>1799</v>
      </c>
      <c r="M250" s="31">
        <v>2906</v>
      </c>
      <c r="N250" s="31">
        <v>4705</v>
      </c>
    </row>
    <row r="251" spans="1:14" x14ac:dyDescent="0.35">
      <c r="A251" s="74" t="s">
        <v>370</v>
      </c>
      <c r="B251" s="93" t="s">
        <v>371</v>
      </c>
      <c r="C251" s="31">
        <v>763</v>
      </c>
      <c r="D251" s="31">
        <v>867</v>
      </c>
      <c r="E251" s="31">
        <v>1630</v>
      </c>
      <c r="F251" s="195">
        <v>764</v>
      </c>
      <c r="G251" s="195">
        <v>869</v>
      </c>
      <c r="H251" s="195">
        <v>1633</v>
      </c>
      <c r="I251" s="195">
        <v>769</v>
      </c>
      <c r="J251" s="195">
        <v>912</v>
      </c>
      <c r="K251" s="195">
        <v>1681</v>
      </c>
      <c r="L251" s="195">
        <v>771</v>
      </c>
      <c r="M251" s="195">
        <v>961</v>
      </c>
      <c r="N251" s="195">
        <v>1732</v>
      </c>
    </row>
    <row r="252" spans="1:14" x14ac:dyDescent="0.35">
      <c r="A252" s="74" t="s">
        <v>461</v>
      </c>
      <c r="B252" s="93" t="s">
        <v>462</v>
      </c>
      <c r="C252" s="31">
        <v>502</v>
      </c>
      <c r="D252" s="31">
        <v>572</v>
      </c>
      <c r="E252" s="31">
        <v>1074</v>
      </c>
      <c r="F252" s="31">
        <v>502</v>
      </c>
      <c r="G252" s="31">
        <v>575</v>
      </c>
      <c r="H252" s="31">
        <v>1077</v>
      </c>
      <c r="I252" s="31">
        <v>545</v>
      </c>
      <c r="J252" s="31">
        <v>614</v>
      </c>
      <c r="K252" s="31">
        <v>1159</v>
      </c>
      <c r="L252" s="31">
        <v>549</v>
      </c>
      <c r="M252" s="31">
        <v>616</v>
      </c>
      <c r="N252" s="31">
        <v>1165</v>
      </c>
    </row>
    <row r="253" spans="1:14" x14ac:dyDescent="0.35">
      <c r="A253" s="74" t="s">
        <v>352</v>
      </c>
      <c r="B253" s="93" t="s">
        <v>353</v>
      </c>
      <c r="C253" s="31">
        <v>607</v>
      </c>
      <c r="D253" s="31">
        <v>1106</v>
      </c>
      <c r="E253" s="31">
        <v>1713</v>
      </c>
      <c r="F253" s="195">
        <v>607</v>
      </c>
      <c r="G253" s="195">
        <v>1137</v>
      </c>
      <c r="H253" s="195">
        <v>1744</v>
      </c>
      <c r="I253" s="195">
        <v>609</v>
      </c>
      <c r="J253" s="195">
        <v>1144</v>
      </c>
      <c r="K253" s="195">
        <v>1753</v>
      </c>
      <c r="L253" s="195">
        <v>610</v>
      </c>
      <c r="M253" s="195">
        <v>1146</v>
      </c>
      <c r="N253" s="195">
        <v>1756</v>
      </c>
    </row>
    <row r="254" spans="1:14" x14ac:dyDescent="0.35">
      <c r="A254" s="74" t="s">
        <v>94</v>
      </c>
      <c r="B254" s="93" t="s">
        <v>95</v>
      </c>
      <c r="C254" s="31">
        <v>2363</v>
      </c>
      <c r="D254" s="31">
        <v>2859</v>
      </c>
      <c r="E254" s="31">
        <v>5222</v>
      </c>
      <c r="F254" s="31">
        <v>2372</v>
      </c>
      <c r="G254" s="31">
        <v>2880</v>
      </c>
      <c r="H254" s="31">
        <v>5252</v>
      </c>
      <c r="I254" s="31">
        <v>2395</v>
      </c>
      <c r="J254" s="31">
        <v>3028</v>
      </c>
      <c r="K254" s="31">
        <v>5423</v>
      </c>
      <c r="L254" s="31">
        <v>2397</v>
      </c>
      <c r="M254" s="31">
        <v>3040</v>
      </c>
      <c r="N254" s="31">
        <v>5437</v>
      </c>
    </row>
    <row r="255" spans="1:14" x14ac:dyDescent="0.35">
      <c r="A255" s="74" t="s">
        <v>304</v>
      </c>
      <c r="B255" s="93" t="s">
        <v>305</v>
      </c>
      <c r="C255" s="31">
        <v>1138</v>
      </c>
      <c r="D255" s="31">
        <v>867</v>
      </c>
      <c r="E255" s="31">
        <v>2005</v>
      </c>
      <c r="F255" s="195">
        <v>1150</v>
      </c>
      <c r="G255" s="195">
        <v>1095</v>
      </c>
      <c r="H255" s="195">
        <v>2245</v>
      </c>
      <c r="I255" s="195">
        <v>1153</v>
      </c>
      <c r="J255" s="195">
        <v>1097</v>
      </c>
      <c r="K255" s="195">
        <v>2250</v>
      </c>
      <c r="L255" s="195">
        <v>1166</v>
      </c>
      <c r="M255" s="195">
        <v>1100</v>
      </c>
      <c r="N255" s="195">
        <v>2266</v>
      </c>
    </row>
    <row r="256" spans="1:14" x14ac:dyDescent="0.35">
      <c r="A256" s="74" t="s">
        <v>184</v>
      </c>
      <c r="B256" s="93" t="s">
        <v>185</v>
      </c>
      <c r="C256" s="31">
        <v>2048</v>
      </c>
      <c r="D256" s="31">
        <v>1069</v>
      </c>
      <c r="E256" s="31">
        <v>3117</v>
      </c>
      <c r="F256" s="31">
        <v>2069</v>
      </c>
      <c r="G256" s="31">
        <v>1076</v>
      </c>
      <c r="H256" s="31">
        <v>3145</v>
      </c>
      <c r="I256" s="31">
        <v>2080</v>
      </c>
      <c r="J256" s="31">
        <v>1130</v>
      </c>
      <c r="K256" s="31">
        <v>3210</v>
      </c>
      <c r="L256" s="31">
        <v>2167</v>
      </c>
      <c r="M256" s="31">
        <v>1250</v>
      </c>
      <c r="N256" s="31">
        <v>3417</v>
      </c>
    </row>
    <row r="257" spans="1:14" x14ac:dyDescent="0.35">
      <c r="A257" s="74" t="s">
        <v>131</v>
      </c>
      <c r="B257" s="93" t="s">
        <v>132</v>
      </c>
      <c r="C257" s="31">
        <v>2023</v>
      </c>
      <c r="D257" s="31">
        <v>1751</v>
      </c>
      <c r="E257" s="31">
        <v>3774</v>
      </c>
      <c r="F257" s="195">
        <v>2025</v>
      </c>
      <c r="G257" s="195">
        <v>1755</v>
      </c>
      <c r="H257" s="195">
        <v>3780</v>
      </c>
      <c r="I257" s="195">
        <v>2030</v>
      </c>
      <c r="J257" s="195">
        <v>1772</v>
      </c>
      <c r="K257" s="195">
        <v>3802</v>
      </c>
      <c r="L257" s="195">
        <v>2031</v>
      </c>
      <c r="M257" s="195">
        <v>1780</v>
      </c>
      <c r="N257" s="195">
        <v>3811</v>
      </c>
    </row>
    <row r="258" spans="1:14" x14ac:dyDescent="0.35">
      <c r="A258" s="74" t="s">
        <v>411</v>
      </c>
      <c r="B258" s="93" t="s">
        <v>412</v>
      </c>
      <c r="C258" s="31">
        <v>759</v>
      </c>
      <c r="D258" s="31">
        <v>649</v>
      </c>
      <c r="E258" s="31">
        <v>1408</v>
      </c>
      <c r="F258" s="31">
        <v>759</v>
      </c>
      <c r="G258" s="31">
        <v>653</v>
      </c>
      <c r="H258" s="31">
        <v>1412</v>
      </c>
      <c r="I258" s="31">
        <v>763</v>
      </c>
      <c r="J258" s="31">
        <v>665</v>
      </c>
      <c r="K258" s="31">
        <v>1428</v>
      </c>
      <c r="L258" s="31">
        <v>779</v>
      </c>
      <c r="M258" s="31">
        <v>701</v>
      </c>
      <c r="N258" s="31">
        <v>1480</v>
      </c>
    </row>
    <row r="259" spans="1:14" x14ac:dyDescent="0.35">
      <c r="A259" s="74" t="s">
        <v>316</v>
      </c>
      <c r="B259" s="93" t="s">
        <v>317</v>
      </c>
      <c r="C259" s="31">
        <v>868</v>
      </c>
      <c r="D259" s="31">
        <v>1061</v>
      </c>
      <c r="E259" s="31">
        <v>1929</v>
      </c>
      <c r="F259" s="195">
        <v>870</v>
      </c>
      <c r="G259" s="195">
        <v>1068</v>
      </c>
      <c r="H259" s="195">
        <v>1938</v>
      </c>
      <c r="I259" s="195">
        <v>870</v>
      </c>
      <c r="J259" s="195">
        <v>1069</v>
      </c>
      <c r="K259" s="195">
        <v>1939</v>
      </c>
      <c r="L259" s="195">
        <v>876</v>
      </c>
      <c r="M259" s="195">
        <v>1075</v>
      </c>
      <c r="N259" s="195">
        <v>1951</v>
      </c>
    </row>
    <row r="260" spans="1:14" x14ac:dyDescent="0.35">
      <c r="A260" s="74" t="s">
        <v>139</v>
      </c>
      <c r="B260" s="93" t="s">
        <v>140</v>
      </c>
      <c r="C260" s="31">
        <v>2217</v>
      </c>
      <c r="D260" s="31">
        <v>1507</v>
      </c>
      <c r="E260" s="31">
        <v>3724</v>
      </c>
      <c r="F260" s="31">
        <v>2415</v>
      </c>
      <c r="G260" s="31">
        <v>1662</v>
      </c>
      <c r="H260" s="31">
        <v>4077</v>
      </c>
      <c r="I260" s="31">
        <v>2422</v>
      </c>
      <c r="J260" s="31">
        <v>1685</v>
      </c>
      <c r="K260" s="31">
        <v>4107</v>
      </c>
      <c r="L260" s="31">
        <v>2622</v>
      </c>
      <c r="M260" s="31">
        <v>1757</v>
      </c>
      <c r="N260" s="31">
        <v>4379</v>
      </c>
    </row>
    <row r="261" spans="1:14" x14ac:dyDescent="0.35">
      <c r="A261" s="74" t="s">
        <v>143</v>
      </c>
      <c r="B261" s="93" t="s">
        <v>144</v>
      </c>
      <c r="C261" s="31">
        <v>2119</v>
      </c>
      <c r="D261" s="31">
        <v>1488</v>
      </c>
      <c r="E261" s="31">
        <v>3607</v>
      </c>
      <c r="F261" s="195">
        <v>2119</v>
      </c>
      <c r="G261" s="195">
        <v>1492</v>
      </c>
      <c r="H261" s="195">
        <v>3611</v>
      </c>
      <c r="I261" s="195">
        <v>2125</v>
      </c>
      <c r="J261" s="195">
        <v>1493</v>
      </c>
      <c r="K261" s="195">
        <v>3618</v>
      </c>
      <c r="L261" s="195">
        <v>2151</v>
      </c>
      <c r="M261" s="195">
        <v>1502</v>
      </c>
      <c r="N261" s="195">
        <v>3653</v>
      </c>
    </row>
    <row r="262" spans="1:14" x14ac:dyDescent="0.35">
      <c r="A262" s="74" t="s">
        <v>148</v>
      </c>
      <c r="B262" s="93" t="s">
        <v>149</v>
      </c>
      <c r="C262" s="31">
        <v>1794</v>
      </c>
      <c r="D262" s="31">
        <v>1713</v>
      </c>
      <c r="E262" s="31">
        <v>3507</v>
      </c>
      <c r="F262" s="31">
        <v>1836</v>
      </c>
      <c r="G262" s="31">
        <v>1724</v>
      </c>
      <c r="H262" s="31">
        <v>3560</v>
      </c>
      <c r="I262" s="31">
        <v>1920</v>
      </c>
      <c r="J262" s="31">
        <v>1740</v>
      </c>
      <c r="K262" s="31">
        <v>3660</v>
      </c>
      <c r="L262" s="31">
        <v>1964</v>
      </c>
      <c r="M262" s="31">
        <v>1740</v>
      </c>
      <c r="N262" s="31">
        <v>3704</v>
      </c>
    </row>
    <row r="263" spans="1:14" x14ac:dyDescent="0.35">
      <c r="A263" s="74" t="s">
        <v>178</v>
      </c>
      <c r="B263" s="93" t="s">
        <v>179</v>
      </c>
      <c r="C263" s="31">
        <v>1033</v>
      </c>
      <c r="D263" s="31">
        <v>2125</v>
      </c>
      <c r="E263" s="31">
        <v>3158</v>
      </c>
      <c r="F263" s="195">
        <v>1041</v>
      </c>
      <c r="G263" s="195">
        <v>2135</v>
      </c>
      <c r="H263" s="195">
        <v>3176</v>
      </c>
      <c r="I263" s="195">
        <v>1045</v>
      </c>
      <c r="J263" s="195">
        <v>2137</v>
      </c>
      <c r="K263" s="195">
        <v>3182</v>
      </c>
      <c r="L263" s="195">
        <v>1053</v>
      </c>
      <c r="M263" s="195">
        <v>2150</v>
      </c>
      <c r="N263" s="195">
        <v>3203</v>
      </c>
    </row>
    <row r="264" spans="1:14" x14ac:dyDescent="0.35">
      <c r="A264" s="74" t="s">
        <v>88</v>
      </c>
      <c r="B264" s="93" t="s">
        <v>89</v>
      </c>
      <c r="C264" s="31">
        <v>2300</v>
      </c>
      <c r="D264" s="31">
        <v>3430</v>
      </c>
      <c r="E264" s="31">
        <v>5730</v>
      </c>
      <c r="F264" s="31">
        <v>3529</v>
      </c>
      <c r="G264" s="31">
        <v>3508</v>
      </c>
      <c r="H264" s="31">
        <v>7037</v>
      </c>
      <c r="I264" s="31">
        <v>3715</v>
      </c>
      <c r="J264" s="31">
        <v>3550</v>
      </c>
      <c r="K264" s="31">
        <v>7265</v>
      </c>
      <c r="L264" s="31">
        <v>3738</v>
      </c>
      <c r="M264" s="31">
        <v>3557</v>
      </c>
      <c r="N264" s="31">
        <v>7295</v>
      </c>
    </row>
    <row r="265" spans="1:14" x14ac:dyDescent="0.35">
      <c r="A265" s="74" t="s">
        <v>129</v>
      </c>
      <c r="B265" s="93" t="s">
        <v>130</v>
      </c>
      <c r="C265" s="31">
        <v>1733</v>
      </c>
      <c r="D265" s="31">
        <v>2080</v>
      </c>
      <c r="E265" s="31">
        <v>3813</v>
      </c>
      <c r="F265" s="195">
        <v>1737</v>
      </c>
      <c r="G265" s="195">
        <v>2089</v>
      </c>
      <c r="H265" s="195">
        <v>3826</v>
      </c>
      <c r="I265" s="195">
        <v>1740</v>
      </c>
      <c r="J265" s="195">
        <v>2112</v>
      </c>
      <c r="K265" s="195">
        <v>3852</v>
      </c>
      <c r="L265" s="195">
        <v>1750</v>
      </c>
      <c r="M265" s="195">
        <v>2137</v>
      </c>
      <c r="N265" s="195">
        <v>3887</v>
      </c>
    </row>
    <row r="266" spans="1:14" x14ac:dyDescent="0.35">
      <c r="A266" s="74" t="s">
        <v>473</v>
      </c>
      <c r="B266" s="93" t="s">
        <v>474</v>
      </c>
      <c r="C266" s="31">
        <v>306</v>
      </c>
      <c r="D266" s="31">
        <v>735</v>
      </c>
      <c r="E266" s="31">
        <v>1041</v>
      </c>
      <c r="F266" s="31">
        <v>308</v>
      </c>
      <c r="G266" s="31">
        <v>735</v>
      </c>
      <c r="H266" s="31">
        <v>1043</v>
      </c>
      <c r="I266" s="31">
        <v>314</v>
      </c>
      <c r="J266" s="31">
        <v>736</v>
      </c>
      <c r="K266" s="31">
        <v>1050</v>
      </c>
      <c r="L266" s="31">
        <v>314</v>
      </c>
      <c r="M266" s="31">
        <v>736</v>
      </c>
      <c r="N266" s="31">
        <v>1050</v>
      </c>
    </row>
    <row r="267" spans="1:14" x14ac:dyDescent="0.35">
      <c r="A267" s="74" t="s">
        <v>573</v>
      </c>
      <c r="B267" s="93" t="s">
        <v>574</v>
      </c>
      <c r="C267" s="31">
        <v>140</v>
      </c>
      <c r="D267" s="31">
        <v>404</v>
      </c>
      <c r="E267" s="31">
        <v>544</v>
      </c>
      <c r="F267" s="195">
        <v>140</v>
      </c>
      <c r="G267" s="195">
        <v>404</v>
      </c>
      <c r="H267" s="195">
        <v>544</v>
      </c>
      <c r="I267" s="195">
        <v>140</v>
      </c>
      <c r="J267" s="195">
        <v>404</v>
      </c>
      <c r="K267" s="195">
        <v>544</v>
      </c>
      <c r="L267" s="195">
        <v>140</v>
      </c>
      <c r="M267" s="195">
        <v>404</v>
      </c>
      <c r="N267" s="195">
        <v>544</v>
      </c>
    </row>
    <row r="268" spans="1:14" x14ac:dyDescent="0.35">
      <c r="A268" s="74" t="s">
        <v>391</v>
      </c>
      <c r="B268" s="93" t="s">
        <v>392</v>
      </c>
      <c r="C268" s="31">
        <v>637</v>
      </c>
      <c r="D268" s="31">
        <v>848</v>
      </c>
      <c r="E268" s="31">
        <v>1485</v>
      </c>
      <c r="F268" s="31">
        <v>660</v>
      </c>
      <c r="G268" s="31">
        <v>922</v>
      </c>
      <c r="H268" s="31">
        <v>1582</v>
      </c>
      <c r="I268" s="31">
        <v>660</v>
      </c>
      <c r="J268" s="31">
        <v>924</v>
      </c>
      <c r="K268" s="31">
        <v>1584</v>
      </c>
      <c r="L268" s="31">
        <v>661</v>
      </c>
      <c r="M268" s="31">
        <v>934</v>
      </c>
      <c r="N268" s="31">
        <v>1595</v>
      </c>
    </row>
    <row r="269" spans="1:14" x14ac:dyDescent="0.35">
      <c r="A269" s="74" t="s">
        <v>374</v>
      </c>
      <c r="B269" s="93" t="s">
        <v>375</v>
      </c>
      <c r="C269" s="31">
        <v>643</v>
      </c>
      <c r="D269" s="31">
        <v>968</v>
      </c>
      <c r="E269" s="31">
        <v>1611</v>
      </c>
      <c r="F269" s="195">
        <v>660</v>
      </c>
      <c r="G269" s="195">
        <v>1138</v>
      </c>
      <c r="H269" s="195">
        <v>1798</v>
      </c>
      <c r="I269" s="195">
        <v>681</v>
      </c>
      <c r="J269" s="195">
        <v>1163</v>
      </c>
      <c r="K269" s="195">
        <v>1844</v>
      </c>
      <c r="L269" s="195">
        <v>702</v>
      </c>
      <c r="M269" s="195">
        <v>1308</v>
      </c>
      <c r="N269" s="195">
        <v>2010</v>
      </c>
    </row>
    <row r="270" spans="1:14" x14ac:dyDescent="0.35">
      <c r="A270" s="74" t="s">
        <v>567</v>
      </c>
      <c r="B270" s="93" t="s">
        <v>568</v>
      </c>
      <c r="C270" s="31">
        <v>321</v>
      </c>
      <c r="D270" s="31">
        <v>278</v>
      </c>
      <c r="E270" s="31">
        <v>599</v>
      </c>
      <c r="F270" s="31">
        <v>323</v>
      </c>
      <c r="G270" s="31">
        <v>280</v>
      </c>
      <c r="H270" s="31">
        <v>603</v>
      </c>
      <c r="I270" s="31">
        <v>349</v>
      </c>
      <c r="J270" s="31">
        <v>306</v>
      </c>
      <c r="K270" s="31">
        <v>655</v>
      </c>
      <c r="L270" s="31">
        <v>351</v>
      </c>
      <c r="M270" s="31">
        <v>317</v>
      </c>
      <c r="N270" s="31">
        <v>668</v>
      </c>
    </row>
    <row r="271" spans="1:14" x14ac:dyDescent="0.35">
      <c r="A271" s="74" t="s">
        <v>531</v>
      </c>
      <c r="B271" s="93" t="s">
        <v>532</v>
      </c>
      <c r="C271" s="31">
        <v>332</v>
      </c>
      <c r="D271" s="31">
        <v>424</v>
      </c>
      <c r="E271" s="31">
        <v>756</v>
      </c>
      <c r="F271" s="195">
        <v>335</v>
      </c>
      <c r="G271" s="195">
        <v>431</v>
      </c>
      <c r="H271" s="195">
        <v>766</v>
      </c>
      <c r="I271" s="195">
        <v>335</v>
      </c>
      <c r="J271" s="195">
        <v>434</v>
      </c>
      <c r="K271" s="195">
        <v>769</v>
      </c>
      <c r="L271" s="195">
        <v>337</v>
      </c>
      <c r="M271" s="195">
        <v>436</v>
      </c>
      <c r="N271" s="195">
        <v>773</v>
      </c>
    </row>
    <row r="272" spans="1:14" x14ac:dyDescent="0.35">
      <c r="A272" s="74" t="s">
        <v>248</v>
      </c>
      <c r="B272" s="93" t="s">
        <v>249</v>
      </c>
      <c r="C272" s="31">
        <v>962</v>
      </c>
      <c r="D272" s="31">
        <v>1512</v>
      </c>
      <c r="E272" s="31">
        <v>2474</v>
      </c>
      <c r="F272" s="31">
        <v>968</v>
      </c>
      <c r="G272" s="31">
        <v>1603</v>
      </c>
      <c r="H272" s="31">
        <v>2571</v>
      </c>
      <c r="I272" s="31">
        <v>975</v>
      </c>
      <c r="J272" s="31">
        <v>1604</v>
      </c>
      <c r="K272" s="31">
        <v>2579</v>
      </c>
      <c r="L272" s="31">
        <v>981</v>
      </c>
      <c r="M272" s="31">
        <v>1611</v>
      </c>
      <c r="N272" s="31">
        <v>2592</v>
      </c>
    </row>
    <row r="273" spans="1:14" x14ac:dyDescent="0.35">
      <c r="A273" s="74" t="s">
        <v>320</v>
      </c>
      <c r="B273" s="93" t="s">
        <v>321</v>
      </c>
      <c r="C273" s="31">
        <v>1027</v>
      </c>
      <c r="D273" s="31">
        <v>869</v>
      </c>
      <c r="E273" s="31">
        <v>1896</v>
      </c>
      <c r="F273" s="195">
        <v>1083</v>
      </c>
      <c r="G273" s="195">
        <v>935</v>
      </c>
      <c r="H273" s="195">
        <v>2018</v>
      </c>
      <c r="I273" s="195">
        <v>1129</v>
      </c>
      <c r="J273" s="195">
        <v>946</v>
      </c>
      <c r="K273" s="195">
        <v>2075</v>
      </c>
      <c r="L273" s="195">
        <v>1138</v>
      </c>
      <c r="M273" s="195">
        <v>980</v>
      </c>
      <c r="N273" s="195">
        <v>2118</v>
      </c>
    </row>
    <row r="274" spans="1:14" x14ac:dyDescent="0.35">
      <c r="A274" s="74" t="s">
        <v>547</v>
      </c>
      <c r="B274" s="93" t="s">
        <v>548</v>
      </c>
      <c r="C274" s="31">
        <v>302</v>
      </c>
      <c r="D274" s="31">
        <v>377</v>
      </c>
      <c r="E274" s="31">
        <v>679</v>
      </c>
      <c r="F274" s="31">
        <v>302</v>
      </c>
      <c r="G274" s="31">
        <v>377</v>
      </c>
      <c r="H274" s="31">
        <v>679</v>
      </c>
      <c r="I274" s="31">
        <v>302</v>
      </c>
      <c r="J274" s="31">
        <v>378</v>
      </c>
      <c r="K274" s="31">
        <v>680</v>
      </c>
      <c r="L274" s="31">
        <v>303</v>
      </c>
      <c r="M274" s="31">
        <v>378</v>
      </c>
      <c r="N274" s="31">
        <v>681</v>
      </c>
    </row>
    <row r="275" spans="1:14" x14ac:dyDescent="0.35">
      <c r="A275" s="74" t="s">
        <v>606</v>
      </c>
      <c r="B275" s="93" t="s">
        <v>607</v>
      </c>
      <c r="C275" s="31">
        <v>52</v>
      </c>
      <c r="D275" s="31">
        <v>198</v>
      </c>
      <c r="E275" s="31">
        <v>250</v>
      </c>
      <c r="F275" s="195">
        <v>53</v>
      </c>
      <c r="G275" s="195">
        <v>202</v>
      </c>
      <c r="H275" s="195">
        <v>255</v>
      </c>
      <c r="I275" s="195">
        <v>53</v>
      </c>
      <c r="J275" s="195">
        <v>204</v>
      </c>
      <c r="K275" s="195">
        <v>257</v>
      </c>
      <c r="L275" s="195">
        <v>53</v>
      </c>
      <c r="M275" s="195">
        <v>207</v>
      </c>
      <c r="N275" s="195">
        <v>260</v>
      </c>
    </row>
    <row r="276" spans="1:14" x14ac:dyDescent="0.35">
      <c r="A276" s="74" t="s">
        <v>220</v>
      </c>
      <c r="B276" s="93" t="s">
        <v>221</v>
      </c>
      <c r="C276" s="31">
        <v>1406</v>
      </c>
      <c r="D276" s="31">
        <v>1243</v>
      </c>
      <c r="E276" s="31">
        <v>2649</v>
      </c>
      <c r="F276" s="31">
        <v>1406</v>
      </c>
      <c r="G276" s="31">
        <v>1243</v>
      </c>
      <c r="H276" s="31">
        <v>2649</v>
      </c>
      <c r="I276" s="31">
        <v>1406</v>
      </c>
      <c r="J276" s="31">
        <v>1250</v>
      </c>
      <c r="K276" s="31">
        <v>2656</v>
      </c>
      <c r="L276" s="31">
        <v>1406</v>
      </c>
      <c r="M276" s="31">
        <v>1250</v>
      </c>
      <c r="N276" s="31">
        <v>2656</v>
      </c>
    </row>
    <row r="277" spans="1:14" x14ac:dyDescent="0.35">
      <c r="A277" s="74" t="s">
        <v>457</v>
      </c>
      <c r="B277" s="93" t="s">
        <v>458</v>
      </c>
      <c r="C277" s="31">
        <v>678</v>
      </c>
      <c r="D277" s="31">
        <v>435</v>
      </c>
      <c r="E277" s="31">
        <v>1113</v>
      </c>
      <c r="F277" s="195">
        <v>678</v>
      </c>
      <c r="G277" s="195">
        <v>436</v>
      </c>
      <c r="H277" s="195">
        <v>1114</v>
      </c>
      <c r="I277" s="195">
        <v>679</v>
      </c>
      <c r="J277" s="195">
        <v>436</v>
      </c>
      <c r="K277" s="195">
        <v>1115</v>
      </c>
      <c r="L277" s="195">
        <v>681</v>
      </c>
      <c r="M277" s="195">
        <v>445</v>
      </c>
      <c r="N277" s="195">
        <v>1126</v>
      </c>
    </row>
    <row r="278" spans="1:14" x14ac:dyDescent="0.35">
      <c r="A278" s="74" t="s">
        <v>282</v>
      </c>
      <c r="B278" s="93" t="s">
        <v>283</v>
      </c>
      <c r="C278" s="31">
        <v>792</v>
      </c>
      <c r="D278" s="31">
        <v>1519</v>
      </c>
      <c r="E278" s="31">
        <v>2311</v>
      </c>
      <c r="F278" s="31">
        <v>830</v>
      </c>
      <c r="G278" s="31">
        <v>1588</v>
      </c>
      <c r="H278" s="31">
        <v>2418</v>
      </c>
      <c r="I278" s="31">
        <v>853</v>
      </c>
      <c r="J278" s="31">
        <v>1611</v>
      </c>
      <c r="K278" s="31">
        <v>2464</v>
      </c>
      <c r="L278" s="31">
        <v>862</v>
      </c>
      <c r="M278" s="31">
        <v>1662</v>
      </c>
      <c r="N278" s="31">
        <v>2524</v>
      </c>
    </row>
    <row r="279" spans="1:14" x14ac:dyDescent="0.35">
      <c r="A279" s="74" t="s">
        <v>284</v>
      </c>
      <c r="B279" s="93" t="s">
        <v>285</v>
      </c>
      <c r="C279" s="31">
        <v>1201</v>
      </c>
      <c r="D279" s="31">
        <v>1099</v>
      </c>
      <c r="E279" s="31">
        <v>2300</v>
      </c>
      <c r="F279" s="195">
        <v>1208</v>
      </c>
      <c r="G279" s="195">
        <v>1103</v>
      </c>
      <c r="H279" s="195">
        <v>2311</v>
      </c>
      <c r="I279" s="195">
        <v>1215</v>
      </c>
      <c r="J279" s="195">
        <v>1110</v>
      </c>
      <c r="K279" s="195">
        <v>2325</v>
      </c>
      <c r="L279" s="195">
        <v>1221</v>
      </c>
      <c r="M279" s="195">
        <v>1168</v>
      </c>
      <c r="N279" s="195">
        <v>2389</v>
      </c>
    </row>
    <row r="280" spans="1:14" x14ac:dyDescent="0.35">
      <c r="A280" s="74" t="s">
        <v>120</v>
      </c>
      <c r="B280" s="93" t="s">
        <v>121</v>
      </c>
      <c r="C280" s="31">
        <v>2069</v>
      </c>
      <c r="D280" s="31">
        <v>2205</v>
      </c>
      <c r="E280" s="31">
        <v>4274</v>
      </c>
      <c r="F280" s="31">
        <v>2095</v>
      </c>
      <c r="G280" s="31">
        <v>2272</v>
      </c>
      <c r="H280" s="31">
        <v>4367</v>
      </c>
      <c r="I280" s="31">
        <v>2130</v>
      </c>
      <c r="J280" s="31">
        <v>2303</v>
      </c>
      <c r="K280" s="31">
        <v>4433</v>
      </c>
      <c r="L280" s="31">
        <v>2164</v>
      </c>
      <c r="M280" s="31">
        <v>2330</v>
      </c>
      <c r="N280" s="31">
        <v>4494</v>
      </c>
    </row>
    <row r="281" spans="1:14" x14ac:dyDescent="0.35">
      <c r="A281" s="74" t="s">
        <v>214</v>
      </c>
      <c r="B281" s="93" t="s">
        <v>215</v>
      </c>
      <c r="C281" s="31">
        <v>1715</v>
      </c>
      <c r="D281" s="31">
        <v>1021</v>
      </c>
      <c r="E281" s="31">
        <v>2736</v>
      </c>
      <c r="F281" s="195">
        <v>1729</v>
      </c>
      <c r="G281" s="195">
        <v>1025</v>
      </c>
      <c r="H281" s="195">
        <v>2754</v>
      </c>
      <c r="I281" s="195">
        <v>1729</v>
      </c>
      <c r="J281" s="195">
        <v>1027</v>
      </c>
      <c r="K281" s="195">
        <v>2756</v>
      </c>
      <c r="L281" s="195">
        <v>1735</v>
      </c>
      <c r="M281" s="195">
        <v>1035</v>
      </c>
      <c r="N281" s="195">
        <v>2770</v>
      </c>
    </row>
    <row r="282" spans="1:14" x14ac:dyDescent="0.35">
      <c r="A282" s="74" t="s">
        <v>96</v>
      </c>
      <c r="B282" s="93" t="s">
        <v>97</v>
      </c>
      <c r="C282" s="31">
        <v>3349</v>
      </c>
      <c r="D282" s="31">
        <v>1655</v>
      </c>
      <c r="E282" s="31">
        <v>5004</v>
      </c>
      <c r="F282" s="31">
        <v>3384</v>
      </c>
      <c r="G282" s="31">
        <v>1686</v>
      </c>
      <c r="H282" s="31">
        <v>5070</v>
      </c>
      <c r="I282" s="31">
        <v>3384</v>
      </c>
      <c r="J282" s="31">
        <v>1686</v>
      </c>
      <c r="K282" s="31">
        <v>5070</v>
      </c>
      <c r="L282" s="31">
        <v>3401</v>
      </c>
      <c r="M282" s="31">
        <v>1688</v>
      </c>
      <c r="N282" s="31">
        <v>5089</v>
      </c>
    </row>
    <row r="283" spans="1:14" x14ac:dyDescent="0.35">
      <c r="A283" s="74" t="s">
        <v>86</v>
      </c>
      <c r="B283" s="93" t="s">
        <v>87</v>
      </c>
      <c r="C283" s="31">
        <v>4003</v>
      </c>
      <c r="D283" s="31">
        <v>2110</v>
      </c>
      <c r="E283" s="31">
        <v>6113</v>
      </c>
      <c r="F283" s="195">
        <v>4076</v>
      </c>
      <c r="G283" s="195">
        <v>2132</v>
      </c>
      <c r="H283" s="195">
        <v>6208</v>
      </c>
      <c r="I283" s="195">
        <v>4141</v>
      </c>
      <c r="J283" s="195">
        <v>2194</v>
      </c>
      <c r="K283" s="195">
        <v>6335</v>
      </c>
      <c r="L283" s="195">
        <v>4162</v>
      </c>
      <c r="M283" s="195">
        <v>2231</v>
      </c>
      <c r="N283" s="195">
        <v>6393</v>
      </c>
    </row>
    <row r="284" spans="1:14" x14ac:dyDescent="0.35">
      <c r="A284" s="74" t="s">
        <v>286</v>
      </c>
      <c r="B284" s="93" t="s">
        <v>287</v>
      </c>
      <c r="C284" s="31">
        <v>953</v>
      </c>
      <c r="D284" s="31">
        <v>1330</v>
      </c>
      <c r="E284" s="31">
        <v>2283</v>
      </c>
      <c r="F284" s="31">
        <v>954</v>
      </c>
      <c r="G284" s="31">
        <v>1348</v>
      </c>
      <c r="H284" s="31">
        <v>2302</v>
      </c>
      <c r="I284" s="31">
        <v>955</v>
      </c>
      <c r="J284" s="31">
        <v>1350</v>
      </c>
      <c r="K284" s="31">
        <v>2305</v>
      </c>
      <c r="L284" s="31">
        <v>968</v>
      </c>
      <c r="M284" s="31">
        <v>1387</v>
      </c>
      <c r="N284" s="31">
        <v>2355</v>
      </c>
    </row>
    <row r="285" spans="1:14" x14ac:dyDescent="0.35">
      <c r="A285" s="74" t="s">
        <v>378</v>
      </c>
      <c r="B285" s="93" t="s">
        <v>379</v>
      </c>
      <c r="C285" s="31">
        <v>698</v>
      </c>
      <c r="D285" s="31">
        <v>894</v>
      </c>
      <c r="E285" s="31">
        <v>1592</v>
      </c>
      <c r="F285" s="195">
        <v>705</v>
      </c>
      <c r="G285" s="195">
        <v>902</v>
      </c>
      <c r="H285" s="195">
        <v>1607</v>
      </c>
      <c r="I285" s="195">
        <v>705</v>
      </c>
      <c r="J285" s="195">
        <v>903</v>
      </c>
      <c r="K285" s="195">
        <v>1608</v>
      </c>
      <c r="L285" s="195">
        <v>708</v>
      </c>
      <c r="M285" s="195">
        <v>912</v>
      </c>
      <c r="N285" s="195">
        <v>1620</v>
      </c>
    </row>
    <row r="286" spans="1:14" x14ac:dyDescent="0.35">
      <c r="A286" s="74" t="s">
        <v>447</v>
      </c>
      <c r="B286" s="93" t="s">
        <v>448</v>
      </c>
      <c r="C286" s="31">
        <v>382</v>
      </c>
      <c r="D286" s="31">
        <v>741</v>
      </c>
      <c r="E286" s="31">
        <v>1123</v>
      </c>
      <c r="F286" s="31">
        <v>382</v>
      </c>
      <c r="G286" s="31">
        <v>741</v>
      </c>
      <c r="H286" s="31">
        <v>1123</v>
      </c>
      <c r="I286" s="31">
        <v>382</v>
      </c>
      <c r="J286" s="31">
        <v>741</v>
      </c>
      <c r="K286" s="31">
        <v>1123</v>
      </c>
      <c r="L286" s="31">
        <v>382</v>
      </c>
      <c r="M286" s="31">
        <v>752</v>
      </c>
      <c r="N286" s="31">
        <v>1134</v>
      </c>
    </row>
    <row r="287" spans="1:14" x14ac:dyDescent="0.35">
      <c r="A287" s="74" t="s">
        <v>278</v>
      </c>
      <c r="B287" s="93" t="s">
        <v>279</v>
      </c>
      <c r="C287" s="31">
        <v>833</v>
      </c>
      <c r="D287" s="31">
        <v>1486</v>
      </c>
      <c r="E287" s="31">
        <v>2319</v>
      </c>
      <c r="F287" s="195">
        <v>838</v>
      </c>
      <c r="G287" s="195">
        <v>1492</v>
      </c>
      <c r="H287" s="195">
        <v>2330</v>
      </c>
      <c r="I287" s="195">
        <v>838</v>
      </c>
      <c r="J287" s="195">
        <v>1492</v>
      </c>
      <c r="K287" s="195">
        <v>2330</v>
      </c>
      <c r="L287" s="195">
        <v>838</v>
      </c>
      <c r="M287" s="195">
        <v>1492</v>
      </c>
      <c r="N287" s="195">
        <v>2330</v>
      </c>
    </row>
    <row r="288" spans="1:14" x14ac:dyDescent="0.35">
      <c r="A288" s="74" t="s">
        <v>182</v>
      </c>
      <c r="B288" s="93" t="s">
        <v>183</v>
      </c>
      <c r="C288" s="31">
        <v>2192</v>
      </c>
      <c r="D288" s="31">
        <v>952</v>
      </c>
      <c r="E288" s="31">
        <v>3144</v>
      </c>
      <c r="F288" s="31">
        <v>2409</v>
      </c>
      <c r="G288" s="31">
        <v>1226</v>
      </c>
      <c r="H288" s="31">
        <v>3635</v>
      </c>
      <c r="I288" s="31">
        <v>2412</v>
      </c>
      <c r="J288" s="31">
        <v>1246</v>
      </c>
      <c r="K288" s="31">
        <v>3658</v>
      </c>
      <c r="L288" s="31">
        <v>2449</v>
      </c>
      <c r="M288" s="31">
        <v>1341</v>
      </c>
      <c r="N288" s="31">
        <v>3790</v>
      </c>
    </row>
    <row r="289" spans="1:14" x14ac:dyDescent="0.35">
      <c r="A289" s="74" t="s">
        <v>397</v>
      </c>
      <c r="B289" s="93" t="s">
        <v>398</v>
      </c>
      <c r="C289" s="31">
        <v>854</v>
      </c>
      <c r="D289" s="31">
        <v>623</v>
      </c>
      <c r="E289" s="31">
        <v>1477</v>
      </c>
      <c r="F289" s="195">
        <v>855</v>
      </c>
      <c r="G289" s="195">
        <v>624</v>
      </c>
      <c r="H289" s="195">
        <v>1479</v>
      </c>
      <c r="I289" s="195">
        <v>858</v>
      </c>
      <c r="J289" s="195">
        <v>629</v>
      </c>
      <c r="K289" s="195">
        <v>1487</v>
      </c>
      <c r="L289" s="195">
        <v>860</v>
      </c>
      <c r="M289" s="195">
        <v>630</v>
      </c>
      <c r="N289" s="195">
        <v>1490</v>
      </c>
    </row>
    <row r="290" spans="1:14" x14ac:dyDescent="0.35">
      <c r="A290" s="74" t="s">
        <v>372</v>
      </c>
      <c r="B290" s="93" t="s">
        <v>373</v>
      </c>
      <c r="C290" s="31">
        <v>454</v>
      </c>
      <c r="D290" s="31">
        <v>1166</v>
      </c>
      <c r="E290" s="31">
        <v>1620</v>
      </c>
      <c r="F290" s="31">
        <v>457</v>
      </c>
      <c r="G290" s="31">
        <v>1175</v>
      </c>
      <c r="H290" s="31">
        <v>1632</v>
      </c>
      <c r="I290" s="31">
        <v>461</v>
      </c>
      <c r="J290" s="31">
        <v>1199</v>
      </c>
      <c r="K290" s="31">
        <v>1660</v>
      </c>
      <c r="L290" s="31">
        <v>476</v>
      </c>
      <c r="M290" s="31">
        <v>1346</v>
      </c>
      <c r="N290" s="31">
        <v>1822</v>
      </c>
    </row>
    <row r="291" spans="1:14" x14ac:dyDescent="0.35">
      <c r="A291" s="74" t="s">
        <v>218</v>
      </c>
      <c r="B291" s="93" t="s">
        <v>219</v>
      </c>
      <c r="C291" s="31">
        <v>1017</v>
      </c>
      <c r="D291" s="31">
        <v>1640</v>
      </c>
      <c r="E291" s="31">
        <v>2657</v>
      </c>
      <c r="F291" s="195">
        <v>1020</v>
      </c>
      <c r="G291" s="195">
        <v>1668</v>
      </c>
      <c r="H291" s="195">
        <v>2688</v>
      </c>
      <c r="I291" s="195">
        <v>1021</v>
      </c>
      <c r="J291" s="195">
        <v>1670</v>
      </c>
      <c r="K291" s="195">
        <v>2691</v>
      </c>
      <c r="L291" s="195">
        <v>1028</v>
      </c>
      <c r="M291" s="195">
        <v>1697</v>
      </c>
      <c r="N291" s="195">
        <v>2725</v>
      </c>
    </row>
    <row r="292" spans="1:14" x14ac:dyDescent="0.35">
      <c r="A292" s="74" t="s">
        <v>368</v>
      </c>
      <c r="B292" s="93" t="s">
        <v>369</v>
      </c>
      <c r="C292" s="31">
        <v>732</v>
      </c>
      <c r="D292" s="31">
        <v>910</v>
      </c>
      <c r="E292" s="31">
        <v>1642</v>
      </c>
      <c r="F292" s="31">
        <v>736</v>
      </c>
      <c r="G292" s="31">
        <v>917</v>
      </c>
      <c r="H292" s="31">
        <v>1653</v>
      </c>
      <c r="I292" s="31">
        <v>740</v>
      </c>
      <c r="J292" s="31">
        <v>963</v>
      </c>
      <c r="K292" s="31">
        <v>1703</v>
      </c>
      <c r="L292" s="31">
        <v>742</v>
      </c>
      <c r="M292" s="31">
        <v>970</v>
      </c>
      <c r="N292" s="31">
        <v>1712</v>
      </c>
    </row>
    <row r="293" spans="1:14" x14ac:dyDescent="0.35">
      <c r="A293" s="74" t="s">
        <v>479</v>
      </c>
      <c r="B293" s="93" t="s">
        <v>480</v>
      </c>
      <c r="C293" s="31">
        <v>387</v>
      </c>
      <c r="D293" s="31">
        <v>625</v>
      </c>
      <c r="E293" s="31">
        <v>1012</v>
      </c>
      <c r="F293" s="195">
        <v>387</v>
      </c>
      <c r="G293" s="195">
        <v>625</v>
      </c>
      <c r="H293" s="195">
        <v>1012</v>
      </c>
      <c r="I293" s="195">
        <v>387</v>
      </c>
      <c r="J293" s="195">
        <v>626</v>
      </c>
      <c r="K293" s="195">
        <v>1013</v>
      </c>
      <c r="L293" s="195">
        <v>387</v>
      </c>
      <c r="M293" s="195">
        <v>626</v>
      </c>
      <c r="N293" s="195">
        <v>1013</v>
      </c>
    </row>
    <row r="294" spans="1:14" x14ac:dyDescent="0.35">
      <c r="A294" s="74" t="s">
        <v>154</v>
      </c>
      <c r="B294" s="93" t="s">
        <v>155</v>
      </c>
      <c r="C294" s="32">
        <v>2311</v>
      </c>
      <c r="D294" s="32">
        <v>1162</v>
      </c>
      <c r="E294" s="32">
        <v>3473</v>
      </c>
      <c r="F294" s="32">
        <v>2325</v>
      </c>
      <c r="G294" s="32">
        <v>1170</v>
      </c>
      <c r="H294" s="32">
        <v>3495</v>
      </c>
      <c r="I294" s="32">
        <v>2325</v>
      </c>
      <c r="J294" s="32">
        <v>1173</v>
      </c>
      <c r="K294" s="32">
        <v>3498</v>
      </c>
      <c r="L294" s="32">
        <v>2325</v>
      </c>
      <c r="M294" s="32">
        <v>1176</v>
      </c>
      <c r="N294" s="32">
        <v>3501</v>
      </c>
    </row>
    <row r="296" spans="1:14" x14ac:dyDescent="0.35">
      <c r="A296" s="18" t="s">
        <v>1001</v>
      </c>
    </row>
    <row r="298" spans="1:14" x14ac:dyDescent="0.35">
      <c r="A298" s="98" t="s">
        <v>844</v>
      </c>
    </row>
  </sheetData>
  <hyperlinks>
    <hyperlink ref="A298" location="Innehåll!A1" display="Tillbaka till innehåll" xr:uid="{F0D829A8-91AC-4E40-AA36-DE3C652E2133}"/>
  </hyperlink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9B93B-270B-4D46-81A6-D1F570742D08}">
  <dimension ref="A1:G31"/>
  <sheetViews>
    <sheetView zoomScaleNormal="100" workbookViewId="0">
      <selection activeCell="D45" sqref="D45"/>
    </sheetView>
  </sheetViews>
  <sheetFormatPr defaultColWidth="8.6640625" defaultRowHeight="12.75" x14ac:dyDescent="0.35"/>
  <cols>
    <col min="1" max="1" width="8.6640625" style="15"/>
    <col min="2" max="2" width="13" style="15" customWidth="1"/>
    <col min="3" max="3" width="14.1328125" style="15" customWidth="1"/>
    <col min="4" max="4" width="8.6640625" style="15"/>
    <col min="5" max="5" width="12.6640625" style="15" customWidth="1"/>
    <col min="6" max="6" width="13.3984375" style="15" customWidth="1"/>
    <col min="7" max="16384" width="8.6640625" style="15"/>
  </cols>
  <sheetData>
    <row r="1" spans="1:7" x14ac:dyDescent="0.35">
      <c r="A1" s="2" t="s">
        <v>1349</v>
      </c>
    </row>
    <row r="2" spans="1:7" x14ac:dyDescent="0.35">
      <c r="A2" s="3" t="s">
        <v>1350</v>
      </c>
    </row>
    <row r="4" spans="1:7" ht="40.5" customHeight="1" x14ac:dyDescent="0.35">
      <c r="A4" s="40" t="s">
        <v>664</v>
      </c>
      <c r="B4" s="47" t="s">
        <v>1072</v>
      </c>
      <c r="C4" s="47" t="s">
        <v>1073</v>
      </c>
      <c r="D4" s="47" t="s">
        <v>780</v>
      </c>
      <c r="E4" s="79" t="s">
        <v>1074</v>
      </c>
      <c r="F4" s="47" t="s">
        <v>1075</v>
      </c>
      <c r="G4" s="80" t="s">
        <v>56</v>
      </c>
    </row>
    <row r="5" spans="1:7" x14ac:dyDescent="0.35">
      <c r="A5" s="23" t="s">
        <v>33</v>
      </c>
      <c r="B5" s="99">
        <v>3055</v>
      </c>
      <c r="C5" s="99">
        <v>3481</v>
      </c>
      <c r="D5" s="99">
        <v>6536</v>
      </c>
      <c r="E5" s="99">
        <v>919</v>
      </c>
      <c r="F5" s="99">
        <v>1144</v>
      </c>
      <c r="G5" s="99">
        <v>2063</v>
      </c>
    </row>
    <row r="6" spans="1:7" x14ac:dyDescent="0.35">
      <c r="A6" s="23" t="s">
        <v>34</v>
      </c>
      <c r="B6" s="99">
        <v>3310</v>
      </c>
      <c r="C6" s="99">
        <v>8347</v>
      </c>
      <c r="D6" s="99">
        <v>11657</v>
      </c>
      <c r="E6" s="99">
        <v>556</v>
      </c>
      <c r="F6" s="99">
        <v>517</v>
      </c>
      <c r="G6" s="99">
        <v>1073</v>
      </c>
    </row>
    <row r="7" spans="1:7" x14ac:dyDescent="0.35">
      <c r="A7" s="23" t="s">
        <v>35</v>
      </c>
      <c r="B7" s="99">
        <v>2006</v>
      </c>
      <c r="C7" s="99">
        <v>5717</v>
      </c>
      <c r="D7" s="99">
        <v>7723</v>
      </c>
      <c r="E7" s="99">
        <v>418</v>
      </c>
      <c r="F7" s="99">
        <v>389</v>
      </c>
      <c r="G7" s="99">
        <v>807</v>
      </c>
    </row>
    <row r="8" spans="1:7" x14ac:dyDescent="0.35">
      <c r="A8" s="23" t="s">
        <v>36</v>
      </c>
      <c r="B8" s="99">
        <v>2894</v>
      </c>
      <c r="C8" s="99">
        <v>6372</v>
      </c>
      <c r="D8" s="99">
        <v>9266</v>
      </c>
      <c r="E8" s="99">
        <v>752</v>
      </c>
      <c r="F8" s="99">
        <v>492</v>
      </c>
      <c r="G8" s="99">
        <v>1244</v>
      </c>
    </row>
    <row r="9" spans="1:7" x14ac:dyDescent="0.35">
      <c r="A9" s="23" t="s">
        <v>37</v>
      </c>
      <c r="B9" s="99">
        <v>2097</v>
      </c>
      <c r="C9" s="99">
        <v>8041</v>
      </c>
      <c r="D9" s="99">
        <v>10138</v>
      </c>
      <c r="E9" s="99">
        <v>540</v>
      </c>
      <c r="F9" s="99">
        <v>341</v>
      </c>
      <c r="G9" s="99">
        <v>881</v>
      </c>
    </row>
    <row r="10" spans="1:7" x14ac:dyDescent="0.35">
      <c r="A10" s="23" t="s">
        <v>38</v>
      </c>
      <c r="B10" s="99">
        <v>2305</v>
      </c>
      <c r="C10" s="99">
        <v>6875</v>
      </c>
      <c r="D10" s="99">
        <v>9180</v>
      </c>
      <c r="E10" s="99">
        <v>246</v>
      </c>
      <c r="F10" s="99">
        <v>138</v>
      </c>
      <c r="G10" s="99">
        <v>384</v>
      </c>
    </row>
    <row r="11" spans="1:7" x14ac:dyDescent="0.35">
      <c r="A11" s="23" t="s">
        <v>39</v>
      </c>
      <c r="B11" s="99">
        <v>2964</v>
      </c>
      <c r="C11" s="99">
        <v>3514</v>
      </c>
      <c r="D11" s="99">
        <v>6478</v>
      </c>
      <c r="E11" s="99">
        <v>177</v>
      </c>
      <c r="F11" s="99">
        <v>410</v>
      </c>
      <c r="G11" s="99">
        <v>587</v>
      </c>
    </row>
    <row r="12" spans="1:7" x14ac:dyDescent="0.35">
      <c r="A12" s="23" t="s">
        <v>40</v>
      </c>
      <c r="B12" s="99">
        <v>1403</v>
      </c>
      <c r="C12" s="99">
        <v>4255</v>
      </c>
      <c r="D12" s="99">
        <v>5658</v>
      </c>
      <c r="E12" s="99">
        <v>275</v>
      </c>
      <c r="F12" s="99">
        <v>493</v>
      </c>
      <c r="G12" s="99">
        <v>768</v>
      </c>
    </row>
    <row r="13" spans="1:7" x14ac:dyDescent="0.35">
      <c r="A13" s="23" t="s">
        <v>41</v>
      </c>
      <c r="B13" s="99">
        <v>2123</v>
      </c>
      <c r="C13" s="99">
        <v>9745</v>
      </c>
      <c r="D13" s="99">
        <v>11868</v>
      </c>
      <c r="E13" s="99">
        <v>91</v>
      </c>
      <c r="F13" s="99">
        <v>97</v>
      </c>
      <c r="G13" s="99">
        <v>188</v>
      </c>
    </row>
    <row r="14" spans="1:7" x14ac:dyDescent="0.35">
      <c r="A14" s="23" t="s">
        <v>42</v>
      </c>
      <c r="B14" s="99">
        <v>3424</v>
      </c>
      <c r="C14" s="99">
        <v>9747</v>
      </c>
      <c r="D14" s="99">
        <v>13171</v>
      </c>
      <c r="E14" s="99">
        <v>1722</v>
      </c>
      <c r="F14" s="99">
        <v>1341</v>
      </c>
      <c r="G14" s="99">
        <v>3063</v>
      </c>
    </row>
    <row r="15" spans="1:7" x14ac:dyDescent="0.35">
      <c r="A15" s="23" t="s">
        <v>43</v>
      </c>
      <c r="B15" s="99">
        <v>1228</v>
      </c>
      <c r="C15" s="99">
        <v>765</v>
      </c>
      <c r="D15" s="99">
        <v>1993</v>
      </c>
      <c r="E15" s="99">
        <v>374</v>
      </c>
      <c r="F15" s="99">
        <v>456</v>
      </c>
      <c r="G15" s="99">
        <v>830</v>
      </c>
    </row>
    <row r="16" spans="1:7" x14ac:dyDescent="0.35">
      <c r="A16" s="23" t="s">
        <v>44</v>
      </c>
      <c r="B16" s="99">
        <v>4909</v>
      </c>
      <c r="C16" s="99">
        <v>8182</v>
      </c>
      <c r="D16" s="99">
        <v>13091</v>
      </c>
      <c r="E16" s="99">
        <v>2132</v>
      </c>
      <c r="F16" s="99">
        <v>1885</v>
      </c>
      <c r="G16" s="99">
        <v>4017</v>
      </c>
    </row>
    <row r="17" spans="1:7" x14ac:dyDescent="0.35">
      <c r="A17" s="23" t="s">
        <v>45</v>
      </c>
      <c r="B17" s="99">
        <v>4392</v>
      </c>
      <c r="C17" s="99">
        <v>4715</v>
      </c>
      <c r="D17" s="99">
        <v>9107</v>
      </c>
      <c r="E17" s="99">
        <v>156</v>
      </c>
      <c r="F17" s="99">
        <v>72</v>
      </c>
      <c r="G17" s="99">
        <v>228</v>
      </c>
    </row>
    <row r="18" spans="1:7" x14ac:dyDescent="0.35">
      <c r="A18" s="23" t="s">
        <v>46</v>
      </c>
      <c r="B18" s="99">
        <v>1748</v>
      </c>
      <c r="C18" s="99">
        <v>5522</v>
      </c>
      <c r="D18" s="99">
        <v>7270</v>
      </c>
      <c r="E18" s="99">
        <v>408</v>
      </c>
      <c r="F18" s="99">
        <v>225</v>
      </c>
      <c r="G18" s="99">
        <v>633</v>
      </c>
    </row>
    <row r="19" spans="1:7" x14ac:dyDescent="0.35">
      <c r="A19" s="23" t="s">
        <v>47</v>
      </c>
      <c r="B19" s="99">
        <v>1256</v>
      </c>
      <c r="C19" s="99">
        <v>2981</v>
      </c>
      <c r="D19" s="99">
        <v>4237</v>
      </c>
      <c r="E19" s="99">
        <v>444</v>
      </c>
      <c r="F19" s="99">
        <v>279</v>
      </c>
      <c r="G19" s="99">
        <v>723</v>
      </c>
    </row>
    <row r="20" spans="1:7" x14ac:dyDescent="0.35">
      <c r="A20" s="23" t="s">
        <v>48</v>
      </c>
      <c r="B20" s="99">
        <v>3477</v>
      </c>
      <c r="C20" s="99">
        <v>7096</v>
      </c>
      <c r="D20" s="99">
        <v>10573</v>
      </c>
      <c r="E20" s="99">
        <v>141</v>
      </c>
      <c r="F20" s="99">
        <v>147</v>
      </c>
      <c r="G20" s="99">
        <v>288</v>
      </c>
    </row>
    <row r="21" spans="1:7" x14ac:dyDescent="0.35">
      <c r="A21" s="23" t="s">
        <v>49</v>
      </c>
      <c r="B21" s="99">
        <v>3934</v>
      </c>
      <c r="C21" s="99">
        <v>15305</v>
      </c>
      <c r="D21" s="99">
        <v>19239</v>
      </c>
      <c r="E21" s="99">
        <v>106</v>
      </c>
      <c r="F21" s="99">
        <v>303</v>
      </c>
      <c r="G21" s="99">
        <v>409</v>
      </c>
    </row>
    <row r="22" spans="1:7" x14ac:dyDescent="0.35">
      <c r="A22" s="23" t="s">
        <v>50</v>
      </c>
      <c r="B22" s="99">
        <v>1394</v>
      </c>
      <c r="C22" s="99">
        <v>3235</v>
      </c>
      <c r="D22" s="99">
        <v>4629</v>
      </c>
      <c r="E22" s="99">
        <v>130</v>
      </c>
      <c r="F22" s="99">
        <v>156</v>
      </c>
      <c r="G22" s="99">
        <v>286</v>
      </c>
    </row>
    <row r="23" spans="1:7" x14ac:dyDescent="0.35">
      <c r="A23" s="23" t="s">
        <v>51</v>
      </c>
      <c r="B23" s="99">
        <v>4613</v>
      </c>
      <c r="C23" s="99">
        <v>6400</v>
      </c>
      <c r="D23" s="99">
        <v>11013</v>
      </c>
      <c r="E23" s="99">
        <v>37</v>
      </c>
      <c r="F23" s="99">
        <v>195</v>
      </c>
      <c r="G23" s="99">
        <v>232</v>
      </c>
    </row>
    <row r="24" spans="1:7" x14ac:dyDescent="0.35">
      <c r="A24" s="23" t="s">
        <v>52</v>
      </c>
      <c r="B24" s="99">
        <v>2825</v>
      </c>
      <c r="C24" s="99">
        <v>4609</v>
      </c>
      <c r="D24" s="99">
        <v>7434</v>
      </c>
      <c r="E24" s="99">
        <v>89</v>
      </c>
      <c r="F24" s="99">
        <v>142</v>
      </c>
      <c r="G24" s="99">
        <v>231</v>
      </c>
    </row>
    <row r="25" spans="1:7" x14ac:dyDescent="0.35">
      <c r="A25" s="23" t="s">
        <v>53</v>
      </c>
      <c r="B25" s="99">
        <v>3669</v>
      </c>
      <c r="C25" s="99">
        <v>4428</v>
      </c>
      <c r="D25" s="99">
        <v>8097</v>
      </c>
      <c r="E25" s="99">
        <v>121</v>
      </c>
      <c r="F25" s="99">
        <v>164</v>
      </c>
      <c r="G25" s="99">
        <v>285</v>
      </c>
    </row>
    <row r="26" spans="1:7" x14ac:dyDescent="0.35">
      <c r="A26" s="4" t="s">
        <v>20</v>
      </c>
      <c r="B26" s="4">
        <v>59026</v>
      </c>
      <c r="C26" s="4">
        <v>129332</v>
      </c>
      <c r="D26" s="4">
        <v>188358</v>
      </c>
      <c r="E26" s="4">
        <v>9834</v>
      </c>
      <c r="F26" s="4">
        <v>9386</v>
      </c>
      <c r="G26" s="4">
        <v>19220</v>
      </c>
    </row>
    <row r="28" spans="1:7" x14ac:dyDescent="0.35">
      <c r="A28" s="18" t="s">
        <v>1002</v>
      </c>
    </row>
    <row r="29" spans="1:7" x14ac:dyDescent="0.35">
      <c r="A29" s="18" t="s">
        <v>996</v>
      </c>
    </row>
    <row r="31" spans="1:7" x14ac:dyDescent="0.35">
      <c r="A31" s="98" t="s">
        <v>844</v>
      </c>
    </row>
  </sheetData>
  <hyperlinks>
    <hyperlink ref="A31" location="Innehåll!A1" display="Tillbaka till innehåll" xr:uid="{EB64AF5F-0973-47D2-B7EE-AFE40C481ED9}"/>
  </hyperlink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FAB8-BDAA-4446-9CFA-F7D906EE9A58}">
  <dimension ref="A1:U17"/>
  <sheetViews>
    <sheetView workbookViewId="0">
      <selection activeCell="B8" sqref="B8"/>
    </sheetView>
  </sheetViews>
  <sheetFormatPr defaultColWidth="8.6640625" defaultRowHeight="12.75" x14ac:dyDescent="0.35"/>
  <cols>
    <col min="1" max="1" width="16.3984375" style="15" customWidth="1"/>
    <col min="2" max="16384" width="8.6640625" style="15"/>
  </cols>
  <sheetData>
    <row r="1" spans="1:21" x14ac:dyDescent="0.35">
      <c r="A1" s="2" t="s">
        <v>1347</v>
      </c>
    </row>
    <row r="2" spans="1:21" x14ac:dyDescent="0.35">
      <c r="A2" s="3" t="s">
        <v>1348</v>
      </c>
    </row>
    <row r="4" spans="1:21" x14ac:dyDescent="0.35">
      <c r="A4" s="6" t="s">
        <v>0</v>
      </c>
      <c r="B4" s="12" t="s">
        <v>1</v>
      </c>
      <c r="C4" s="12" t="s">
        <v>2</v>
      </c>
      <c r="D4" s="12" t="s">
        <v>3</v>
      </c>
      <c r="E4" s="13" t="s">
        <v>4</v>
      </c>
      <c r="F4" s="13" t="s">
        <v>5</v>
      </c>
      <c r="G4" s="13" t="s">
        <v>6</v>
      </c>
      <c r="H4" s="13" t="s">
        <v>7</v>
      </c>
      <c r="I4" s="13" t="s">
        <v>8</v>
      </c>
      <c r="J4" s="13" t="s">
        <v>9</v>
      </c>
      <c r="K4" s="13" t="s">
        <v>10</v>
      </c>
      <c r="L4" s="13" t="s">
        <v>11</v>
      </c>
      <c r="M4" s="13" t="s">
        <v>12</v>
      </c>
      <c r="N4" s="13" t="s">
        <v>13</v>
      </c>
      <c r="O4" s="13" t="s">
        <v>14</v>
      </c>
      <c r="P4" s="13" t="s">
        <v>15</v>
      </c>
      <c r="Q4" s="13" t="s">
        <v>16</v>
      </c>
      <c r="R4" s="13" t="s">
        <v>17</v>
      </c>
      <c r="S4" s="13" t="s">
        <v>1140</v>
      </c>
      <c r="T4" s="13" t="s">
        <v>322</v>
      </c>
      <c r="U4" s="13" t="s">
        <v>1141</v>
      </c>
    </row>
    <row r="5" spans="1:21" x14ac:dyDescent="0.35">
      <c r="A5" s="81" t="s">
        <v>630</v>
      </c>
      <c r="B5" s="82"/>
      <c r="C5" s="82"/>
      <c r="D5" s="82"/>
      <c r="E5" s="82"/>
      <c r="F5" s="82"/>
      <c r="G5" s="82"/>
      <c r="H5" s="82"/>
      <c r="I5" s="82"/>
      <c r="J5" s="82"/>
      <c r="K5" s="82"/>
      <c r="L5" s="82"/>
      <c r="M5" s="82"/>
      <c r="N5" s="82"/>
      <c r="O5" s="82"/>
      <c r="P5" s="82"/>
      <c r="Q5" s="82"/>
      <c r="R5" s="82"/>
      <c r="S5" s="82"/>
      <c r="T5" s="82"/>
      <c r="U5" s="82"/>
    </row>
    <row r="6" spans="1:21" x14ac:dyDescent="0.35">
      <c r="A6" s="81" t="s">
        <v>631</v>
      </c>
      <c r="B6" s="100">
        <v>1393</v>
      </c>
      <c r="C6" s="100">
        <v>3847</v>
      </c>
      <c r="D6" s="100">
        <v>3133</v>
      </c>
      <c r="E6" s="100">
        <v>4193</v>
      </c>
      <c r="F6" s="100">
        <v>4579</v>
      </c>
      <c r="G6" s="100">
        <v>2864</v>
      </c>
      <c r="H6" s="100">
        <v>2017</v>
      </c>
      <c r="I6" s="100">
        <v>2659</v>
      </c>
      <c r="J6" s="100">
        <v>2146</v>
      </c>
      <c r="K6" s="100">
        <v>2088</v>
      </c>
      <c r="L6" s="100">
        <v>2195</v>
      </c>
      <c r="M6" s="100">
        <v>3484</v>
      </c>
      <c r="N6" s="100">
        <v>4033</v>
      </c>
      <c r="O6" s="100">
        <v>2927</v>
      </c>
      <c r="P6" s="100">
        <v>2588</v>
      </c>
      <c r="Q6" s="100">
        <v>3633</v>
      </c>
      <c r="R6" s="100">
        <v>2900</v>
      </c>
      <c r="S6" s="100">
        <v>3651</v>
      </c>
      <c r="T6" s="100">
        <v>2470</v>
      </c>
      <c r="U6" s="100">
        <v>2218</v>
      </c>
    </row>
    <row r="7" spans="1:21" x14ac:dyDescent="0.35">
      <c r="A7" s="81" t="s">
        <v>19</v>
      </c>
      <c r="B7" s="100">
        <v>3099</v>
      </c>
      <c r="C7" s="100">
        <v>10938</v>
      </c>
      <c r="D7" s="100">
        <v>14513</v>
      </c>
      <c r="E7" s="100">
        <v>10942</v>
      </c>
      <c r="F7" s="100">
        <v>14503</v>
      </c>
      <c r="G7" s="100">
        <v>4769</v>
      </c>
      <c r="H7" s="100">
        <v>4790</v>
      </c>
      <c r="I7" s="100">
        <v>6353</v>
      </c>
      <c r="J7" s="100">
        <v>6060</v>
      </c>
      <c r="K7" s="100">
        <v>4915</v>
      </c>
      <c r="L7" s="100">
        <v>5324</v>
      </c>
      <c r="M7" s="100">
        <v>8646</v>
      </c>
      <c r="N7" s="100">
        <v>5786</v>
      </c>
      <c r="O7" s="100">
        <v>4161</v>
      </c>
      <c r="P7" s="100">
        <v>3555</v>
      </c>
      <c r="Q7" s="100">
        <v>5313</v>
      </c>
      <c r="R7" s="100">
        <v>4090</v>
      </c>
      <c r="S7" s="100">
        <v>4022</v>
      </c>
      <c r="T7" s="100">
        <v>3416</v>
      </c>
      <c r="U7" s="100">
        <v>4136</v>
      </c>
    </row>
    <row r="8" spans="1:21" s="97" customFormat="1" x14ac:dyDescent="0.35">
      <c r="A8" s="92" t="s">
        <v>632</v>
      </c>
      <c r="B8" s="101">
        <v>4492</v>
      </c>
      <c r="C8" s="101">
        <v>14785</v>
      </c>
      <c r="D8" s="101">
        <v>17646</v>
      </c>
      <c r="E8" s="101">
        <v>15135</v>
      </c>
      <c r="F8" s="101">
        <v>19082</v>
      </c>
      <c r="G8" s="101">
        <v>7633</v>
      </c>
      <c r="H8" s="101">
        <v>6807</v>
      </c>
      <c r="I8" s="101">
        <v>9012</v>
      </c>
      <c r="J8" s="101">
        <v>8206</v>
      </c>
      <c r="K8" s="101">
        <v>7003</v>
      </c>
      <c r="L8" s="101">
        <v>7519</v>
      </c>
      <c r="M8" s="101">
        <v>12130</v>
      </c>
      <c r="N8" s="101">
        <v>9819</v>
      </c>
      <c r="O8" s="101">
        <v>7088</v>
      </c>
      <c r="P8" s="101">
        <v>6143</v>
      </c>
      <c r="Q8" s="101">
        <v>8946</v>
      </c>
      <c r="R8" s="101">
        <f>SUBTOTAL(109,R5:R7)</f>
        <v>6990</v>
      </c>
      <c r="S8" s="101">
        <v>7673</v>
      </c>
      <c r="T8" s="101">
        <v>5886</v>
      </c>
      <c r="U8" s="101">
        <v>6354</v>
      </c>
    </row>
    <row r="9" spans="1:21" x14ac:dyDescent="0.35">
      <c r="A9" s="81" t="s">
        <v>633</v>
      </c>
      <c r="B9" s="100"/>
      <c r="C9" s="100"/>
      <c r="D9" s="100"/>
      <c r="E9" s="100"/>
      <c r="F9" s="100"/>
      <c r="G9" s="100"/>
      <c r="H9" s="100"/>
      <c r="I9" s="100"/>
      <c r="J9" s="100"/>
      <c r="K9" s="100"/>
      <c r="L9" s="100"/>
      <c r="M9" s="100"/>
      <c r="N9" s="100"/>
      <c r="O9" s="100"/>
      <c r="P9" s="100"/>
      <c r="Q9" s="100"/>
      <c r="R9" s="100"/>
      <c r="S9" s="100"/>
      <c r="T9" s="100"/>
      <c r="U9" s="100"/>
    </row>
    <row r="10" spans="1:21" x14ac:dyDescent="0.35">
      <c r="A10" s="81" t="s">
        <v>631</v>
      </c>
      <c r="B10" s="100">
        <v>214</v>
      </c>
      <c r="C10" s="100">
        <v>324</v>
      </c>
      <c r="D10" s="100">
        <v>506</v>
      </c>
      <c r="E10" s="100">
        <v>661</v>
      </c>
      <c r="F10" s="100">
        <v>375</v>
      </c>
      <c r="G10" s="100">
        <v>204</v>
      </c>
      <c r="H10" s="100">
        <v>214</v>
      </c>
      <c r="I10" s="100">
        <v>323</v>
      </c>
      <c r="J10" s="100">
        <v>196</v>
      </c>
      <c r="K10" s="100">
        <v>233</v>
      </c>
      <c r="L10" s="100">
        <v>254</v>
      </c>
      <c r="M10" s="100">
        <v>260</v>
      </c>
      <c r="N10" s="100">
        <v>527</v>
      </c>
      <c r="O10" s="100">
        <v>387</v>
      </c>
      <c r="P10" s="100">
        <v>236</v>
      </c>
      <c r="Q10" s="100">
        <v>425</v>
      </c>
      <c r="R10" s="100">
        <v>700</v>
      </c>
      <c r="S10" s="100">
        <v>984</v>
      </c>
      <c r="T10" s="100">
        <v>1291</v>
      </c>
      <c r="U10" s="100">
        <v>1320</v>
      </c>
    </row>
    <row r="11" spans="1:21" x14ac:dyDescent="0.35">
      <c r="A11" s="81" t="s">
        <v>19</v>
      </c>
      <c r="B11" s="100">
        <v>97</v>
      </c>
      <c r="C11" s="100">
        <v>130</v>
      </c>
      <c r="D11" s="100">
        <v>288</v>
      </c>
      <c r="E11" s="100">
        <v>355</v>
      </c>
      <c r="F11" s="100">
        <v>161</v>
      </c>
      <c r="G11" s="100">
        <v>64</v>
      </c>
      <c r="H11" s="100">
        <v>76</v>
      </c>
      <c r="I11" s="100">
        <v>147</v>
      </c>
      <c r="J11" s="100">
        <v>96</v>
      </c>
      <c r="K11" s="100">
        <v>102</v>
      </c>
      <c r="L11" s="100">
        <v>95</v>
      </c>
      <c r="M11" s="100">
        <v>73</v>
      </c>
      <c r="N11" s="100">
        <v>204</v>
      </c>
      <c r="O11" s="100">
        <v>5893</v>
      </c>
      <c r="P11" s="100">
        <v>60</v>
      </c>
      <c r="Q11" s="100">
        <v>135</v>
      </c>
      <c r="R11" s="100">
        <v>234</v>
      </c>
      <c r="S11" s="100">
        <v>308</v>
      </c>
      <c r="T11" s="100">
        <v>379</v>
      </c>
      <c r="U11" s="100">
        <v>416</v>
      </c>
    </row>
    <row r="12" spans="1:21" s="97" customFormat="1" x14ac:dyDescent="0.35">
      <c r="A12" s="92" t="s">
        <v>634</v>
      </c>
      <c r="B12" s="16">
        <v>311</v>
      </c>
      <c r="C12" s="16">
        <v>454</v>
      </c>
      <c r="D12" s="16">
        <v>794</v>
      </c>
      <c r="E12" s="16">
        <v>1016</v>
      </c>
      <c r="F12" s="16">
        <v>536</v>
      </c>
      <c r="G12" s="16">
        <v>268</v>
      </c>
      <c r="H12" s="16">
        <v>290</v>
      </c>
      <c r="I12" s="16">
        <v>470</v>
      </c>
      <c r="J12" s="16">
        <v>292</v>
      </c>
      <c r="K12" s="16">
        <v>335</v>
      </c>
      <c r="L12" s="16">
        <v>349</v>
      </c>
      <c r="M12" s="16">
        <v>333</v>
      </c>
      <c r="N12" s="16">
        <v>731</v>
      </c>
      <c r="O12" s="16">
        <v>6280</v>
      </c>
      <c r="P12" s="16">
        <v>296</v>
      </c>
      <c r="Q12" s="16">
        <v>560</v>
      </c>
      <c r="R12" s="16">
        <f>SUBTOTAL(109,R10:R11)</f>
        <v>934</v>
      </c>
      <c r="S12" s="16">
        <v>1292</v>
      </c>
      <c r="T12" s="16">
        <v>1670</v>
      </c>
      <c r="U12" s="16">
        <v>1736</v>
      </c>
    </row>
    <row r="14" spans="1:21" x14ac:dyDescent="0.35">
      <c r="A14" s="18" t="s">
        <v>1001</v>
      </c>
    </row>
    <row r="15" spans="1:21" x14ac:dyDescent="0.35">
      <c r="A15" s="18" t="s">
        <v>997</v>
      </c>
    </row>
    <row r="17" spans="1:1" x14ac:dyDescent="0.35">
      <c r="A17" s="98" t="s">
        <v>844</v>
      </c>
    </row>
  </sheetData>
  <phoneticPr fontId="28" type="noConversion"/>
  <hyperlinks>
    <hyperlink ref="A17" location="Innehåll!A1" display="Tillbaka till innehåll" xr:uid="{5E893103-AAA9-4E0C-AEF0-D1A292E8AE4E}"/>
  </hyperlinks>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3F4D8-7B70-4D91-886D-917C65CDBAC3}">
  <dimension ref="A1:N17"/>
  <sheetViews>
    <sheetView workbookViewId="0"/>
  </sheetViews>
  <sheetFormatPr defaultColWidth="8.6640625" defaultRowHeight="12.75" x14ac:dyDescent="0.35"/>
  <cols>
    <col min="1" max="1" width="11.59765625" style="15" customWidth="1"/>
    <col min="2" max="16384" width="8.6640625" style="15"/>
  </cols>
  <sheetData>
    <row r="1" spans="1:14" x14ac:dyDescent="0.35">
      <c r="A1" s="2" t="s">
        <v>1408</v>
      </c>
    </row>
    <row r="2" spans="1:14" x14ac:dyDescent="0.35">
      <c r="A2" s="3" t="s">
        <v>1409</v>
      </c>
    </row>
    <row r="4" spans="1:14" x14ac:dyDescent="0.35">
      <c r="A4" s="203" t="s">
        <v>635</v>
      </c>
      <c r="B4" s="219" t="s">
        <v>8</v>
      </c>
      <c r="C4" s="219" t="s">
        <v>9</v>
      </c>
      <c r="D4" s="219" t="s">
        <v>10</v>
      </c>
      <c r="E4" s="219" t="s">
        <v>11</v>
      </c>
      <c r="F4" s="219" t="s">
        <v>12</v>
      </c>
      <c r="G4" s="219" t="s">
        <v>13</v>
      </c>
      <c r="H4" s="219" t="s">
        <v>14</v>
      </c>
      <c r="I4" s="219" t="s">
        <v>15</v>
      </c>
      <c r="J4" s="219" t="s">
        <v>16</v>
      </c>
      <c r="K4" s="219" t="s">
        <v>17</v>
      </c>
      <c r="L4" s="220" t="s">
        <v>1140</v>
      </c>
      <c r="M4" s="220" t="s">
        <v>322</v>
      </c>
      <c r="N4" s="220" t="s">
        <v>1141</v>
      </c>
    </row>
    <row r="5" spans="1:14" x14ac:dyDescent="0.35">
      <c r="A5" s="204" t="s">
        <v>1346</v>
      </c>
      <c r="B5" s="205">
        <v>63</v>
      </c>
      <c r="C5" s="205">
        <v>53</v>
      </c>
      <c r="D5" s="205">
        <v>64</v>
      </c>
      <c r="E5" s="205">
        <v>57</v>
      </c>
      <c r="F5" s="205">
        <v>65</v>
      </c>
      <c r="G5" s="205">
        <v>63</v>
      </c>
      <c r="H5" s="205">
        <v>65</v>
      </c>
      <c r="I5" s="206">
        <v>73</v>
      </c>
      <c r="J5" s="205">
        <v>61</v>
      </c>
      <c r="K5" s="205">
        <v>73</v>
      </c>
      <c r="L5" s="207">
        <v>75</v>
      </c>
      <c r="M5" s="207">
        <v>72</v>
      </c>
      <c r="N5" s="207">
        <v>70</v>
      </c>
    </row>
    <row r="6" spans="1:14" x14ac:dyDescent="0.35">
      <c r="A6" s="208" t="s">
        <v>1201</v>
      </c>
      <c r="B6" s="209">
        <v>19</v>
      </c>
      <c r="C6" s="209">
        <v>30</v>
      </c>
      <c r="D6" s="209">
        <v>17</v>
      </c>
      <c r="E6" s="209">
        <v>22</v>
      </c>
      <c r="F6" s="209">
        <v>19</v>
      </c>
      <c r="G6" s="209">
        <v>17</v>
      </c>
      <c r="H6" s="209">
        <v>22</v>
      </c>
      <c r="I6" s="210">
        <v>15</v>
      </c>
      <c r="J6" s="209">
        <v>18</v>
      </c>
      <c r="K6" s="209">
        <v>14</v>
      </c>
      <c r="L6" s="211">
        <v>14</v>
      </c>
      <c r="M6" s="211">
        <v>16</v>
      </c>
      <c r="N6" s="211">
        <v>20</v>
      </c>
    </row>
    <row r="7" spans="1:14" x14ac:dyDescent="0.35">
      <c r="A7" s="212" t="s">
        <v>636</v>
      </c>
      <c r="B7" s="213">
        <v>12</v>
      </c>
      <c r="C7" s="213">
        <v>12</v>
      </c>
      <c r="D7" s="213">
        <v>10</v>
      </c>
      <c r="E7" s="213">
        <v>10</v>
      </c>
      <c r="F7" s="213">
        <v>10</v>
      </c>
      <c r="G7" s="213">
        <v>9</v>
      </c>
      <c r="H7" s="213">
        <v>7</v>
      </c>
      <c r="I7" s="214">
        <v>7</v>
      </c>
      <c r="J7" s="213">
        <v>7</v>
      </c>
      <c r="K7" s="213">
        <v>6</v>
      </c>
      <c r="L7" s="215">
        <v>6</v>
      </c>
      <c r="M7" s="215">
        <v>8</v>
      </c>
      <c r="N7" s="215">
        <v>6</v>
      </c>
    </row>
    <row r="8" spans="1:14" s="94" customFormat="1" x14ac:dyDescent="0.35">
      <c r="A8" s="216" t="s">
        <v>637</v>
      </c>
      <c r="B8" s="217">
        <v>6</v>
      </c>
      <c r="C8" s="217">
        <v>5</v>
      </c>
      <c r="D8" s="217">
        <v>9</v>
      </c>
      <c r="E8" s="217">
        <v>11</v>
      </c>
      <c r="F8" s="217">
        <v>6</v>
      </c>
      <c r="G8" s="217">
        <v>11</v>
      </c>
      <c r="H8" s="217">
        <v>6</v>
      </c>
      <c r="I8" s="217">
        <v>5</v>
      </c>
      <c r="J8" s="217">
        <v>15</v>
      </c>
      <c r="K8" s="217">
        <v>7</v>
      </c>
      <c r="L8" s="218">
        <v>5</v>
      </c>
      <c r="M8" s="218">
        <v>4</v>
      </c>
      <c r="N8" s="218">
        <v>4</v>
      </c>
    </row>
    <row r="10" spans="1:14" x14ac:dyDescent="0.35">
      <c r="A10" s="18" t="s">
        <v>638</v>
      </c>
    </row>
    <row r="11" spans="1:14" x14ac:dyDescent="0.35">
      <c r="A11" s="179" t="s">
        <v>1407</v>
      </c>
    </row>
    <row r="13" spans="1:14" x14ac:dyDescent="0.35">
      <c r="A13" s="98" t="s">
        <v>844</v>
      </c>
    </row>
    <row r="17" spans="1:1" x14ac:dyDescent="0.35">
      <c r="A17" s="2"/>
    </row>
  </sheetData>
  <phoneticPr fontId="28" type="noConversion"/>
  <hyperlinks>
    <hyperlink ref="A13" location="Innehåll!A1" display="Tillbaka till innehåll" xr:uid="{7ED3243D-EC05-4C7B-B2ED-CB3089CFD035}"/>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D0090-BE5B-4321-A06F-36702397D28E}">
  <dimension ref="A1:D22"/>
  <sheetViews>
    <sheetView zoomScaleNormal="100" workbookViewId="0">
      <selection activeCell="A21" sqref="A21:XFD21"/>
    </sheetView>
  </sheetViews>
  <sheetFormatPr defaultColWidth="8.6640625" defaultRowHeight="12.75" x14ac:dyDescent="0.35"/>
  <cols>
    <col min="1" max="1" width="8.6640625" style="15"/>
    <col min="2" max="4" width="17.59765625" style="15" customWidth="1"/>
    <col min="5" max="16384" width="8.6640625" style="15"/>
  </cols>
  <sheetData>
    <row r="1" spans="1:4" x14ac:dyDescent="0.35">
      <c r="A1" s="2" t="s">
        <v>1343</v>
      </c>
    </row>
    <row r="2" spans="1:4" x14ac:dyDescent="0.35">
      <c r="A2" s="3" t="s">
        <v>1344</v>
      </c>
    </row>
    <row r="3" spans="1:4" x14ac:dyDescent="0.35">
      <c r="A3" s="3"/>
    </row>
    <row r="4" spans="1:4" x14ac:dyDescent="0.35">
      <c r="A4" s="3"/>
    </row>
    <row r="5" spans="1:4" ht="20.65" x14ac:dyDescent="0.35">
      <c r="A5" s="36" t="s">
        <v>639</v>
      </c>
      <c r="B5" s="36" t="s">
        <v>640</v>
      </c>
      <c r="C5" s="36" t="s">
        <v>641</v>
      </c>
      <c r="D5" s="36" t="s">
        <v>20</v>
      </c>
    </row>
    <row r="6" spans="1:4" x14ac:dyDescent="0.35">
      <c r="A6" s="37" t="s">
        <v>642</v>
      </c>
      <c r="B6" s="38">
        <v>187</v>
      </c>
      <c r="C6" s="38">
        <v>155</v>
      </c>
      <c r="D6" s="38">
        <v>342</v>
      </c>
    </row>
    <row r="7" spans="1:4" x14ac:dyDescent="0.35">
      <c r="A7" s="37" t="s">
        <v>643</v>
      </c>
      <c r="B7" s="38">
        <v>283</v>
      </c>
      <c r="C7" s="38">
        <v>19</v>
      </c>
      <c r="D7" s="38">
        <v>302</v>
      </c>
    </row>
    <row r="8" spans="1:4" x14ac:dyDescent="0.35">
      <c r="A8" s="37" t="s">
        <v>644</v>
      </c>
      <c r="B8" s="38">
        <v>476</v>
      </c>
      <c r="C8" s="38">
        <v>6</v>
      </c>
      <c r="D8" s="38">
        <v>482</v>
      </c>
    </row>
    <row r="9" spans="1:4" x14ac:dyDescent="0.35">
      <c r="A9" s="37" t="s">
        <v>645</v>
      </c>
      <c r="B9" s="38">
        <v>743</v>
      </c>
      <c r="C9" s="38">
        <v>41</v>
      </c>
      <c r="D9" s="38">
        <v>784</v>
      </c>
    </row>
    <row r="10" spans="1:4" x14ac:dyDescent="0.35">
      <c r="A10" s="37" t="s">
        <v>646</v>
      </c>
      <c r="B10" s="38">
        <v>390</v>
      </c>
      <c r="C10" s="38">
        <v>30</v>
      </c>
      <c r="D10" s="38">
        <v>420</v>
      </c>
    </row>
    <row r="11" spans="1:4" x14ac:dyDescent="0.35">
      <c r="A11" s="9" t="s">
        <v>647</v>
      </c>
      <c r="B11" s="38">
        <v>172</v>
      </c>
      <c r="C11" s="38">
        <v>27</v>
      </c>
      <c r="D11" s="38">
        <v>199</v>
      </c>
    </row>
    <row r="12" spans="1:4" x14ac:dyDescent="0.35">
      <c r="A12" s="9">
        <v>2020</v>
      </c>
      <c r="B12" s="38">
        <v>7</v>
      </c>
      <c r="C12" s="38">
        <v>0</v>
      </c>
      <c r="D12" s="38">
        <v>7</v>
      </c>
    </row>
    <row r="13" spans="1:4" x14ac:dyDescent="0.35">
      <c r="A13" s="9">
        <v>2021</v>
      </c>
      <c r="B13" s="38">
        <v>10</v>
      </c>
      <c r="C13" s="38">
        <v>1</v>
      </c>
      <c r="D13" s="38">
        <v>11</v>
      </c>
    </row>
    <row r="14" spans="1:4" x14ac:dyDescent="0.35">
      <c r="A14" s="9">
        <v>2022</v>
      </c>
      <c r="B14" s="143">
        <v>14</v>
      </c>
      <c r="C14" s="143">
        <v>0</v>
      </c>
      <c r="D14" s="143">
        <v>14</v>
      </c>
    </row>
    <row r="15" spans="1:4" x14ac:dyDescent="0.35">
      <c r="A15" s="9">
        <v>2023</v>
      </c>
      <c r="B15" s="143">
        <v>10</v>
      </c>
      <c r="C15" s="143">
        <v>4</v>
      </c>
      <c r="D15" s="143">
        <v>14</v>
      </c>
    </row>
    <row r="16" spans="1:4" x14ac:dyDescent="0.35">
      <c r="A16" s="9">
        <v>2024</v>
      </c>
      <c r="B16" s="143">
        <v>10</v>
      </c>
      <c r="C16" s="143">
        <v>0</v>
      </c>
      <c r="D16" s="143">
        <v>10</v>
      </c>
    </row>
    <row r="17" spans="1:4" x14ac:dyDescent="0.35">
      <c r="A17" s="87" t="s">
        <v>20</v>
      </c>
      <c r="B17" s="174">
        <f>SUBTOTAL(109,B6:B16)</f>
        <v>2302</v>
      </c>
      <c r="C17" s="174">
        <f t="shared" ref="C17:D17" si="0">SUBTOTAL(109,C6:C16)</f>
        <v>283</v>
      </c>
      <c r="D17" s="174">
        <f t="shared" si="0"/>
        <v>2585</v>
      </c>
    </row>
    <row r="19" spans="1:4" x14ac:dyDescent="0.35">
      <c r="A19" s="18" t="s">
        <v>648</v>
      </c>
    </row>
    <row r="20" spans="1:4" x14ac:dyDescent="0.35">
      <c r="A20" s="18" t="s">
        <v>998</v>
      </c>
    </row>
    <row r="22" spans="1:4" x14ac:dyDescent="0.35">
      <c r="A22" s="98" t="s">
        <v>844</v>
      </c>
    </row>
  </sheetData>
  <hyperlinks>
    <hyperlink ref="A22" location="Innehåll!A1" display="Tillbaka till innehåll" xr:uid="{02F8D830-22A7-46BD-A350-1550B157D116}"/>
  </hyperlink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42</vt:i4>
      </vt:variant>
      <vt:variant>
        <vt:lpstr>Namngivna områden</vt:lpstr>
      </vt:variant>
      <vt:variant>
        <vt:i4>2</vt:i4>
      </vt:variant>
    </vt:vector>
  </HeadingPairs>
  <TitlesOfParts>
    <vt:vector size="44" baseType="lpstr">
      <vt:lpstr>Innehåll</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 </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1'!_Hlk29908141</vt:lpstr>
      <vt:lpstr>'Tabell 1'!_Hlk29908315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Marja Janusson</cp:lastModifiedBy>
  <dcterms:created xsi:type="dcterms:W3CDTF">2020-06-25T12:12:02Z</dcterms:created>
  <dcterms:modified xsi:type="dcterms:W3CDTF">2025-12-09T12:01:22Z</dcterms:modified>
</cp:coreProperties>
</file>